
<file path=[Content_Types].xml><?xml version="1.0" encoding="utf-8"?>
<Types xmlns="http://schemas.openxmlformats.org/package/2006/content-types">
  <Override PartName="/xl/chartsheets/sheet17.xml" ContentType="application/vnd.openxmlformats-officedocument.spreadsheetml.chartsheet+xml"/>
  <Override PartName="/xl/charts/chart6.xml" ContentType="application/vnd.openxmlformats-officedocument.drawingml.chart+xml"/>
  <Override PartName="/xl/chartsheets/sheet15.xml" ContentType="application/vnd.openxmlformats-officedocument.spreadsheetml.chart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17.xml" ContentType="application/vnd.openxmlformats-officedocument.drawing+xml"/>
  <Override PartName="/xl/drawings/drawing28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drawings/drawing2.xml" ContentType="application/vnd.openxmlformats-officedocument.drawingml.chartshapes+xml"/>
  <Override PartName="/xl/drawings/drawing15.xml" ContentType="application/vnd.openxmlformats-officedocument.drawing+xml"/>
  <Override PartName="/xl/drawings/drawing26.xml" ContentType="application/vnd.openxmlformats-officedocument.drawingml.chartshapes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8.xml" ContentType="application/vnd.openxmlformats-officedocument.spreadsheetml.chartsheet+xml"/>
  <Override PartName="/xl/drawings/drawing13.xml" ContentType="application/vnd.openxmlformats-officedocument.drawing+xml"/>
  <Override PartName="/xl/drawings/drawing22.xml" ContentType="application/vnd.openxmlformats-officedocument.drawingml.chartshapes+xml"/>
  <Override PartName="/xl/drawings/drawing24.xml" ContentType="application/vnd.openxmlformats-officedocument.drawingml.chartshapes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drawings/drawing11.xml" ContentType="application/vnd.openxmlformats-officedocument.drawing+xml"/>
  <Override PartName="/xl/drawings/drawing20.xml" ContentType="application/vnd.openxmlformats-officedocument.drawingml.chartshapes+xml"/>
  <Override PartName="/xl/charts/chart16.xml" ContentType="application/vnd.openxmlformats-officedocument.drawingml.chart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chartsheets/sheet18.xml" ContentType="application/vnd.openxmlformats-officedocument.spreadsheetml.chart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heets/sheet16.xml" ContentType="application/vnd.openxmlformats-officedocument.spreadsheetml.chart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8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chartsheets/sheet5.xml" ContentType="application/vnd.openxmlformats-officedocument.spreadsheetml.chartsheet+xml"/>
  <Override PartName="/xl/drawings/drawing12.xml" ContentType="application/vnd.openxmlformats-officedocument.drawingml.chartshapes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xl/chartsheets/sheet3.xml" ContentType="application/vnd.openxmlformats-officedocument.spreadsheetml.chartsheet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" yWindow="30" windowWidth="28635" windowHeight="15075" tabRatio="867" activeTab="3"/>
  </bookViews>
  <sheets>
    <sheet name="WIP 2 SIG LIST" sheetId="1" r:id="rId1"/>
    <sheet name="Current Status" sheetId="2" r:id="rId2"/>
    <sheet name="Bay" sheetId="4" r:id="rId3"/>
    <sheet name="Bay1" sheetId="5" r:id="rId4"/>
    <sheet name="Bay2" sheetId="7" r:id="rId5"/>
    <sheet name="Bay3" sheetId="29" r:id="rId6"/>
    <sheet name="MD" sheetId="9" r:id="rId7"/>
    <sheet name="MD1" sheetId="30" r:id="rId8"/>
    <sheet name="MD2" sheetId="31" r:id="rId9"/>
    <sheet name="MD3" sheetId="33" r:id="rId10"/>
    <sheet name="PA" sheetId="10" r:id="rId11"/>
    <sheet name="PA1" sheetId="34" r:id="rId12"/>
    <sheet name="PA2" sheetId="35" r:id="rId13"/>
    <sheet name="PA3" sheetId="36" r:id="rId14"/>
    <sheet name="WV" sheetId="11" r:id="rId15"/>
    <sheet name="WV1" sheetId="37" r:id="rId16"/>
    <sheet name="WV2" sheetId="38" r:id="rId17"/>
    <sheet name="WV3" sheetId="39" r:id="rId18"/>
    <sheet name="VA" sheetId="12" r:id="rId19"/>
    <sheet name="VA1" sheetId="26" r:id="rId20"/>
    <sheet name="VA2" sheetId="27" r:id="rId21"/>
    <sheet name="VA3" sheetId="28" r:id="rId22"/>
    <sheet name="DC" sheetId="42" r:id="rId23"/>
    <sheet name="DC1" sheetId="43" r:id="rId24"/>
    <sheet name="DC2" sheetId="44" r:id="rId25"/>
    <sheet name="DC3" sheetId="45" r:id="rId26"/>
    <sheet name="DE" sheetId="40" r:id="rId27"/>
    <sheet name="NY" sheetId="41" r:id="rId28"/>
  </sheets>
  <calcPr calcId="125725"/>
</workbook>
</file>

<file path=xl/calcChain.xml><?xml version="1.0" encoding="utf-8"?>
<calcChain xmlns="http://schemas.openxmlformats.org/spreadsheetml/2006/main">
  <c r="D5" i="42"/>
  <c r="E5" s="1"/>
  <c r="F5" s="1"/>
  <c r="B5"/>
  <c r="C5" s="1"/>
  <c r="E4"/>
  <c r="F4" s="1"/>
  <c r="C4"/>
  <c r="D5" i="41"/>
  <c r="E5" s="1"/>
  <c r="F5" s="1"/>
  <c r="B5"/>
  <c r="C5" s="1"/>
  <c r="E4"/>
  <c r="F4" s="1"/>
  <c r="C4"/>
  <c r="F5" i="40"/>
  <c r="F4"/>
  <c r="D5"/>
  <c r="E5" s="1"/>
  <c r="B5"/>
  <c r="C5" s="1"/>
  <c r="E4"/>
  <c r="C4"/>
  <c r="G10" i="2"/>
  <c r="F10"/>
  <c r="C4" i="12" l="1"/>
  <c r="C8" i="11"/>
  <c r="C3"/>
  <c r="C4" s="1"/>
  <c r="C5" s="1"/>
  <c r="C6" s="1"/>
  <c r="C17" i="10"/>
  <c r="C16"/>
  <c r="C5"/>
  <c r="C6" s="1"/>
  <c r="C7" s="1"/>
  <c r="C8" s="1"/>
  <c r="C9" s="1"/>
  <c r="C10" s="1"/>
  <c r="C11" s="1"/>
  <c r="C12" s="1"/>
  <c r="C13" s="1"/>
  <c r="C14" s="1"/>
  <c r="C4"/>
  <c r="C3"/>
  <c r="C16" i="9"/>
  <c r="C3"/>
  <c r="C4" s="1"/>
  <c r="C5" s="1"/>
  <c r="C6" s="1"/>
  <c r="C7" s="1"/>
  <c r="C8" s="1"/>
  <c r="C9" s="1"/>
  <c r="C10" s="1"/>
  <c r="C11" s="1"/>
  <c r="C12" s="1"/>
  <c r="C13" s="1"/>
  <c r="C15" s="1"/>
  <c r="C17" i="4"/>
  <c r="C18"/>
  <c r="C5"/>
  <c r="C6" s="1"/>
  <c r="C7" s="1"/>
  <c r="C8" s="1"/>
  <c r="C9" s="1"/>
  <c r="C10" s="1"/>
  <c r="C11" s="1"/>
  <c r="C12" s="1"/>
  <c r="C13" s="1"/>
  <c r="C14" s="1"/>
  <c r="C15" s="1"/>
  <c r="C4"/>
  <c r="C3"/>
  <c r="E10" i="2" l="1"/>
  <c r="D10"/>
  <c r="C10"/>
  <c r="B10"/>
  <c r="E4" i="12"/>
  <c r="D5"/>
  <c r="E5" s="1"/>
  <c r="F5" s="1"/>
  <c r="B5"/>
  <c r="C5" s="1"/>
  <c r="E3" i="11"/>
  <c r="D9"/>
  <c r="E9" s="1"/>
  <c r="F9" s="1"/>
  <c r="B9"/>
  <c r="C9" s="1"/>
  <c r="E8"/>
  <c r="F8" s="1"/>
  <c r="E13" i="10"/>
  <c r="F13"/>
  <c r="E14"/>
  <c r="F14"/>
  <c r="E3"/>
  <c r="D17"/>
  <c r="E17" s="1"/>
  <c r="F17" s="1"/>
  <c r="B17"/>
  <c r="E16"/>
  <c r="F15" i="9"/>
  <c r="F16"/>
  <c r="D16"/>
  <c r="F3"/>
  <c r="E3"/>
  <c r="E16"/>
  <c r="E15"/>
  <c r="B16"/>
  <c r="F18" i="4"/>
  <c r="E18"/>
  <c r="F17"/>
  <c r="E17"/>
  <c r="F4"/>
  <c r="F5"/>
  <c r="F6"/>
  <c r="F7"/>
  <c r="F8"/>
  <c r="F9"/>
  <c r="F10"/>
  <c r="F11"/>
  <c r="F12"/>
  <c r="F13"/>
  <c r="F14"/>
  <c r="F15"/>
  <c r="F3"/>
  <c r="D18"/>
  <c r="B18"/>
  <c r="E5"/>
  <c r="E6"/>
  <c r="E7" s="1"/>
  <c r="E8" s="1"/>
  <c r="E9" s="1"/>
  <c r="E10" s="1"/>
  <c r="E11" s="1"/>
  <c r="E12" s="1"/>
  <c r="E13" s="1"/>
  <c r="E14" s="1"/>
  <c r="E15" s="1"/>
  <c r="E4"/>
  <c r="E3"/>
  <c r="G4" i="2"/>
  <c r="G5"/>
  <c r="G6"/>
  <c r="G7"/>
  <c r="G8"/>
  <c r="G9"/>
  <c r="G3"/>
  <c r="F4"/>
  <c r="F5"/>
  <c r="F6"/>
  <c r="F7"/>
  <c r="F8"/>
  <c r="F9"/>
  <c r="F3"/>
  <c r="F4" i="12" l="1"/>
  <c r="E4" i="10"/>
  <c r="F3"/>
  <c r="F16"/>
  <c r="E4" i="9"/>
  <c r="F4" s="1"/>
  <c r="E4" i="11" l="1"/>
  <c r="F3"/>
  <c r="E5" i="10"/>
  <c r="F4"/>
  <c r="E5" i="9"/>
  <c r="F5" s="1"/>
  <c r="E5" i="11" l="1"/>
  <c r="F4"/>
  <c r="E6" i="10"/>
  <c r="F5"/>
  <c r="E6" i="9"/>
  <c r="F6" s="1"/>
  <c r="E6" i="11" l="1"/>
  <c r="F5"/>
  <c r="E7" i="10"/>
  <c r="F6"/>
  <c r="E7" i="9"/>
  <c r="F7" s="1"/>
  <c r="F6" i="11" l="1"/>
  <c r="E8" i="10"/>
  <c r="F7"/>
  <c r="E8" i="9"/>
  <c r="F8" s="1"/>
  <c r="E9" i="10" l="1"/>
  <c r="F8"/>
  <c r="E9" i="9"/>
  <c r="F9" s="1"/>
  <c r="E10" i="10" l="1"/>
  <c r="F9"/>
  <c r="E10" i="9"/>
  <c r="F10" s="1"/>
  <c r="E11" i="10" l="1"/>
  <c r="F10"/>
  <c r="E11" i="9"/>
  <c r="F11" s="1"/>
  <c r="E12" i="10" l="1"/>
  <c r="F12" s="1"/>
  <c r="F11"/>
  <c r="E12" i="9"/>
  <c r="F12" s="1"/>
  <c r="E13" l="1"/>
  <c r="F13" s="1"/>
</calcChain>
</file>

<file path=xl/sharedStrings.xml><?xml version="1.0" encoding="utf-8"?>
<sst xmlns="http://schemas.openxmlformats.org/spreadsheetml/2006/main" count="1997" uniqueCount="988">
  <si>
    <t>TYPE</t>
  </si>
  <si>
    <t>NPDES</t>
  </si>
  <si>
    <t>OUTFALL</t>
  </si>
  <si>
    <t>FACILITY</t>
  </si>
  <si>
    <t>INDUSTRIAL</t>
  </si>
  <si>
    <t>DE0000035</t>
  </si>
  <si>
    <t>001</t>
  </si>
  <si>
    <t>INVISTA (DUPONT-SEAFORD)</t>
  </si>
  <si>
    <t>MD0000311</t>
  </si>
  <si>
    <t>W R GRACE</t>
  </si>
  <si>
    <t>MD0000469</t>
  </si>
  <si>
    <t>MD &amp; VA MILK PRODUCERS</t>
  </si>
  <si>
    <t>MD0001201</t>
  </si>
  <si>
    <t>ISG SPARROWS POINT (BETHLEHEM STEEL CORP)</t>
  </si>
  <si>
    <t>MD0001384</t>
  </si>
  <si>
    <t>CONGOLEUM</t>
  </si>
  <si>
    <t>MD0001422</t>
  </si>
  <si>
    <t>NEWPAGE</t>
  </si>
  <si>
    <t>MD0001775</t>
  </si>
  <si>
    <t>ERACHEM</t>
  </si>
  <si>
    <t>MD0003158</t>
  </si>
  <si>
    <t>NSWC-INDIAN HEAD</t>
  </si>
  <si>
    <t>MD0021687</t>
  </si>
  <si>
    <t>UPPER POTOMAC RIVER COMMISSION</t>
  </si>
  <si>
    <t>MD0067857</t>
  </si>
  <si>
    <t>ALLEN FAMILY FOODS</t>
  </si>
  <si>
    <t>NY0004189</t>
  </si>
  <si>
    <t>KRAFT FOODS, INC.</t>
  </si>
  <si>
    <t>NY0004308</t>
  </si>
  <si>
    <t>KRAFT FOODS GLOBAL</t>
  </si>
  <si>
    <t>PA0007498</t>
  </si>
  <si>
    <t>WISE FOODS INC</t>
  </si>
  <si>
    <t>PA0007552</t>
  </si>
  <si>
    <t>EMPIRE KOSHER POULTRY-MIFFLINT</t>
  </si>
  <si>
    <t>PA0007919</t>
  </si>
  <si>
    <t>POPE &amp; TALBOT WIS INC.</t>
  </si>
  <si>
    <t>PA0008231</t>
  </si>
  <si>
    <t>GOLD MILLS DYEHOUSE</t>
  </si>
  <si>
    <t>PA0008265</t>
  </si>
  <si>
    <t>APPLETON PAPER SPRINGMILL</t>
  </si>
  <si>
    <t>PA0008419</t>
  </si>
  <si>
    <t>MERCK &amp; COMPANY</t>
  </si>
  <si>
    <t>PA0008443</t>
  </si>
  <si>
    <t>PPL MONTOUR LLC</t>
  </si>
  <si>
    <t>PA0008591</t>
  </si>
  <si>
    <t>NATIONAL GYPSUM COMPANY-MILTON PLANT</t>
  </si>
  <si>
    <t>PA0008885</t>
  </si>
  <si>
    <t>PROCTOR &amp; GAMBLE PAPER PRODUCTS</t>
  </si>
  <si>
    <t>PA0009024</t>
  </si>
  <si>
    <t>OSRAM SYLVANIA PRODUCTS, INC.</t>
  </si>
  <si>
    <t>PA0009229</t>
  </si>
  <si>
    <t>CONSOLIDATED RAIL CORPORATION-ENOLA</t>
  </si>
  <si>
    <t>PA0009270</t>
  </si>
  <si>
    <t>HEINZ PET FOODS</t>
  </si>
  <si>
    <t>PA0009326</t>
  </si>
  <si>
    <t>MOTTS INC</t>
  </si>
  <si>
    <t>PA0009911</t>
  </si>
  <si>
    <t>PAPETTI'S ACQUISTION INC (QUAKER STATE FARMS)</t>
  </si>
  <si>
    <t>PA0024228</t>
  </si>
  <si>
    <t>PENNFIELD FARMS INC (BC NATURAL CHICKEN LLC)</t>
  </si>
  <si>
    <t>PA0035092</t>
  </si>
  <si>
    <t>TYSON FOODS</t>
  </si>
  <si>
    <t>PA0035157</t>
  </si>
  <si>
    <t>FARMER'S PRIDE INC</t>
  </si>
  <si>
    <t>PA0044741</t>
  </si>
  <si>
    <t>HANOVER FOODS CORP</t>
  </si>
  <si>
    <t>PA0046680</t>
  </si>
  <si>
    <t>REPUBLIC SERVICES OF PA LLC</t>
  </si>
  <si>
    <t>PA0055328</t>
  </si>
  <si>
    <t>NEW MORGAN LANDFILL CO INC</t>
  </si>
  <si>
    <t>PA0080829</t>
  </si>
  <si>
    <t>KEYSTONE PROTEIN COMPANY</t>
  </si>
  <si>
    <t>PA0110540</t>
  </si>
  <si>
    <t>FURMAN FOODS</t>
  </si>
  <si>
    <t>PA0111759</t>
  </si>
  <si>
    <t>TAYLOR PACKING CO INC</t>
  </si>
  <si>
    <t>PA0253812</t>
  </si>
  <si>
    <t>GLENDALE VALLEY MUN AUTH</t>
  </si>
  <si>
    <t>VA0001961</t>
  </si>
  <si>
    <t>PILGRIM'S PRIDE - ALMA</t>
  </si>
  <si>
    <t>VA0002160</t>
  </si>
  <si>
    <t>DUPONT-WAYNESBORO</t>
  </si>
  <si>
    <t>VA0002178</t>
  </si>
  <si>
    <t>MERCK &amp; COMPANY INC.-STONEWALL PLANT-ELKTON</t>
  </si>
  <si>
    <t>VA0002313</t>
  </si>
  <si>
    <t>PILGRIMS PRIDE-HINTON</t>
  </si>
  <si>
    <t>VA0002780</t>
  </si>
  <si>
    <t>R.J. REYNOLDS (BROWN &amp; WILLIAMSON)</t>
  </si>
  <si>
    <t>VA0003018</t>
  </si>
  <si>
    <t>GIANT REFINERY-YORKTOWN</t>
  </si>
  <si>
    <t>VA0003026</t>
  </si>
  <si>
    <t>GEORGIA PACIFIC CORPORATION</t>
  </si>
  <si>
    <t>VA0003115</t>
  </si>
  <si>
    <t>SMURFIT STONE</t>
  </si>
  <si>
    <t>VA0003263</t>
  </si>
  <si>
    <t>JH MILES</t>
  </si>
  <si>
    <t>VA0003646</t>
  </si>
  <si>
    <t>WESTVACO CORPORATION-COVINGTON HALL</t>
  </si>
  <si>
    <t>VA0003697</t>
  </si>
  <si>
    <t>BWXT</t>
  </si>
  <si>
    <t>VA0003867</t>
  </si>
  <si>
    <t>OMEGA PROTEIN INC</t>
  </si>
  <si>
    <t>VA0004031</t>
  </si>
  <si>
    <t>TYSON FOODS, INC.</t>
  </si>
  <si>
    <t>VA0004049</t>
  </si>
  <si>
    <t>TYSON FOODS, INC.-TEMPERANCEVILLE</t>
  </si>
  <si>
    <t>VA0004146</t>
  </si>
  <si>
    <t>DOMINION VIRGINIA POWER-CHESTERFIELD</t>
  </si>
  <si>
    <t>VA0004669</t>
  </si>
  <si>
    <t>DUPONT-SPRUANCE</t>
  </si>
  <si>
    <t>VA0004677</t>
  </si>
  <si>
    <t>LEES COMMERCIAL CARPET</t>
  </si>
  <si>
    <t>VA0005291</t>
  </si>
  <si>
    <t>HONEYWELL</t>
  </si>
  <si>
    <t>VA0006408</t>
  </si>
  <si>
    <t>GREIF BROS CORP-RIVERVILLE</t>
  </si>
  <si>
    <t>VA0026557</t>
  </si>
  <si>
    <t>PHILLIP MORRIS-PARK 500</t>
  </si>
  <si>
    <t>VA0027537</t>
  </si>
  <si>
    <t>SHORE HOSPITAL</t>
  </si>
  <si>
    <t>VA0073245</t>
  </si>
  <si>
    <t>COORS SHENANDOAH BREWERY</t>
  </si>
  <si>
    <t>VA0077402</t>
  </si>
  <si>
    <t>GEORGE'S CHICKEN INC</t>
  </si>
  <si>
    <t>VA0077763</t>
  </si>
  <si>
    <t>Bear Island Paper Co.</t>
  </si>
  <si>
    <t>WV0005495</t>
  </si>
  <si>
    <t>PILGRIM'S PRIDE</t>
  </si>
  <si>
    <t>WV0005525</t>
  </si>
  <si>
    <t>VIRGINIA ELECTRIC &amp; POWER</t>
  </si>
  <si>
    <t>WV0005649</t>
  </si>
  <si>
    <t>LEETOWN SCIENCE CENTER</t>
  </si>
  <si>
    <t>WV0047236</t>
  </si>
  <si>
    <t>WV0111821</t>
  </si>
  <si>
    <t>REEDS CREEK HATCHERY</t>
  </si>
  <si>
    <t>WV0112500</t>
  </si>
  <si>
    <t>SPRING RUN HATCHERY</t>
  </si>
  <si>
    <t>WV0116149</t>
  </si>
  <si>
    <t>THE CONSERVATION FUND FRESHWATER INST</t>
  </si>
  <si>
    <t>MUNICIPAL</t>
  </si>
  <si>
    <t>DC0021199</t>
  </si>
  <si>
    <t>BLUE PLAINS</t>
  </si>
  <si>
    <t>DE0020125</t>
  </si>
  <si>
    <t>LAUREL</t>
  </si>
  <si>
    <t>DE0020249</t>
  </si>
  <si>
    <t>BRIDGEVILLE</t>
  </si>
  <si>
    <t>DE0020265</t>
  </si>
  <si>
    <t>SEAFORD</t>
  </si>
  <si>
    <t>MD0003221</t>
  </si>
  <si>
    <t>WINEBRENNER WWTP</t>
  </si>
  <si>
    <t>MD0020001</t>
  </si>
  <si>
    <t>CRISFIELD</t>
  </si>
  <si>
    <t>MD0020010</t>
  </si>
  <si>
    <t>CHESTERTOWN</t>
  </si>
  <si>
    <t>MD0020052</t>
  </si>
  <si>
    <t>INDIAN HEAD</t>
  </si>
  <si>
    <t>MD0020231</t>
  </si>
  <si>
    <t>BOONSBORO</t>
  </si>
  <si>
    <t>MD0020249</t>
  </si>
  <si>
    <t>FEDERALSBURG</t>
  </si>
  <si>
    <t>MD0020257</t>
  </si>
  <si>
    <t>EMMITSBURG</t>
  </si>
  <si>
    <t>MD0020273</t>
  </si>
  <si>
    <t>EASTON</t>
  </si>
  <si>
    <t>MD0020281</t>
  </si>
  <si>
    <t>CHESAPEAKE BEACH</t>
  </si>
  <si>
    <t>MD0020494</t>
  </si>
  <si>
    <t>DENTON</t>
  </si>
  <si>
    <t>MD0020524</t>
  </si>
  <si>
    <t>LA PLATA</t>
  </si>
  <si>
    <t>MD0020532</t>
  </si>
  <si>
    <t>DELMAR</t>
  </si>
  <si>
    <t>MD0020613</t>
  </si>
  <si>
    <t>PERRYVILLE</t>
  </si>
  <si>
    <t>MD0020656</t>
  </si>
  <si>
    <t>PRINCESS ANNE</t>
  </si>
  <si>
    <t>MD0020672</t>
  </si>
  <si>
    <t>TANEYTOWN</t>
  </si>
  <si>
    <t>MD0020681</t>
  </si>
  <si>
    <t>ELKTON</t>
  </si>
  <si>
    <t>MD0020834</t>
  </si>
  <si>
    <t>CENTREVILLE</t>
  </si>
  <si>
    <t>MD0020842</t>
  </si>
  <si>
    <t>BELTSVILLE USDA EAST</t>
  </si>
  <si>
    <t>MD0020877</t>
  </si>
  <si>
    <t>FORT DETRICK</t>
  </si>
  <si>
    <t>MD0020885</t>
  </si>
  <si>
    <t>MD0020958</t>
  </si>
  <si>
    <t>BRUNSWICK</t>
  </si>
  <si>
    <t>MD0020982</t>
  </si>
  <si>
    <t>DAMASCUS</t>
  </si>
  <si>
    <t>MD0021121</t>
  </si>
  <si>
    <t>THURMONT</t>
  </si>
  <si>
    <t>MD0021229</t>
  </si>
  <si>
    <t>ABERDEEN PROVING GROUNDS-EDGEWOOD</t>
  </si>
  <si>
    <t>MD0021237</t>
  </si>
  <si>
    <t>ABERDEEN PROVING GROUNDS-ABERDEEN</t>
  </si>
  <si>
    <t>MD0021491</t>
  </si>
  <si>
    <t>SENECA CREEK</t>
  </si>
  <si>
    <t>MD0021512</t>
  </si>
  <si>
    <t>FREEDOM DISTRICT</t>
  </si>
  <si>
    <t>MD0021539</t>
  </si>
  <si>
    <t>PISCATAWAY</t>
  </si>
  <si>
    <t>MD0021555</t>
  </si>
  <si>
    <t>BACK RIVER</t>
  </si>
  <si>
    <t>MD0021563</t>
  </si>
  <si>
    <t>ABERDEEN</t>
  </si>
  <si>
    <t>MD0021571</t>
  </si>
  <si>
    <t>SALISBURY</t>
  </si>
  <si>
    <t>MD0021598</t>
  </si>
  <si>
    <t>CUMBERLAND</t>
  </si>
  <si>
    <t>MD0021601</t>
  </si>
  <si>
    <t>PATAPSCO</t>
  </si>
  <si>
    <t>MD0021610</t>
  </si>
  <si>
    <t>FREDERICK</t>
  </si>
  <si>
    <t>MD0021628</t>
  </si>
  <si>
    <t>BOWIE</t>
  </si>
  <si>
    <t>MD0021636</t>
  </si>
  <si>
    <t>CAMBRIDGE</t>
  </si>
  <si>
    <t>MD0021644</t>
  </si>
  <si>
    <t>BROADNECK</t>
  </si>
  <si>
    <t>MD0021652</t>
  </si>
  <si>
    <t>PATUXENT</t>
  </si>
  <si>
    <t>MD0021661</t>
  </si>
  <si>
    <t>COX CREEK</t>
  </si>
  <si>
    <t>MD0021679</t>
  </si>
  <si>
    <t>MARLAY TAYLOR (PINE HILL RUN)</t>
  </si>
  <si>
    <t>MD0021717</t>
  </si>
  <si>
    <t>FORT MEADE</t>
  </si>
  <si>
    <t>MD0021725</t>
  </si>
  <si>
    <t>PARKWAY</t>
  </si>
  <si>
    <t>MD0021741</t>
  </si>
  <si>
    <t>WESTERN BRANCH</t>
  </si>
  <si>
    <t>MD0021750</t>
  </si>
  <si>
    <t>HAVRE DE GRACE</t>
  </si>
  <si>
    <t>MD0021776</t>
  </si>
  <si>
    <t>HAGERSTOWN</t>
  </si>
  <si>
    <t>MD0021814</t>
  </si>
  <si>
    <t>ANNAPOLIS</t>
  </si>
  <si>
    <t>MD0021822</t>
  </si>
  <si>
    <t>BALLENGER CREEK</t>
  </si>
  <si>
    <t>MD0021831</t>
  </si>
  <si>
    <t>WESTMINSTER</t>
  </si>
  <si>
    <t>MD0021865</t>
  </si>
  <si>
    <t>MATTAWOMAN</t>
  </si>
  <si>
    <t>MD0022446</t>
  </si>
  <si>
    <t>HAMPSTEAD</t>
  </si>
  <si>
    <t>MD0022527</t>
  </si>
  <si>
    <t>MOUNT AIRY</t>
  </si>
  <si>
    <t>MD0022535</t>
  </si>
  <si>
    <t>JOPPATOWNE</t>
  </si>
  <si>
    <t>MD0022551</t>
  </si>
  <si>
    <t>POCOMOKE CITY</t>
  </si>
  <si>
    <t>MD0022730</t>
  </si>
  <si>
    <t>HURLOCK</t>
  </si>
  <si>
    <t>MD0022764</t>
  </si>
  <si>
    <t>SNOW HILL</t>
  </si>
  <si>
    <t>MD0022781</t>
  </si>
  <si>
    <t>MARLBORO MEADOWS</t>
  </si>
  <si>
    <t>MD0023001</t>
  </si>
  <si>
    <t>POOLESVILLE</t>
  </si>
  <si>
    <t>MD0023485</t>
  </si>
  <si>
    <t>KENT ISLAND</t>
  </si>
  <si>
    <t>MD0023523</t>
  </si>
  <si>
    <t>US NAVAL ACADEMY</t>
  </si>
  <si>
    <t>MD0023604</t>
  </si>
  <si>
    <t>TALBOT COUNTY REGION II</t>
  </si>
  <si>
    <t>MD0023957</t>
  </si>
  <si>
    <t>MARYLAND CORRECTIONAL INSTITUTE</t>
  </si>
  <si>
    <t>MD0024350</t>
  </si>
  <si>
    <t>BROADWATER</t>
  </si>
  <si>
    <t>MD0024767</t>
  </si>
  <si>
    <t>LEONARDTOWN</t>
  </si>
  <si>
    <t>MD0052027</t>
  </si>
  <si>
    <t>NORTHEAST RIVER</t>
  </si>
  <si>
    <t>MD0052990</t>
  </si>
  <si>
    <t>FRUITLAND</t>
  </si>
  <si>
    <t>MD0055174</t>
  </si>
  <si>
    <t>LITTLE  PATUXENT</t>
  </si>
  <si>
    <t>MD0056545</t>
  </si>
  <si>
    <t>SOD RUN</t>
  </si>
  <si>
    <t>MD0057525</t>
  </si>
  <si>
    <t>SWAN POINT</t>
  </si>
  <si>
    <t>MD0059145</t>
  </si>
  <si>
    <t>PINEY ORCHARD</t>
  </si>
  <si>
    <t>MD0060071</t>
  </si>
  <si>
    <t>GEORGES CREEK</t>
  </si>
  <si>
    <t>MD0061794</t>
  </si>
  <si>
    <t>MAYO LARGE COMMUNAL</t>
  </si>
  <si>
    <t>MD0062596</t>
  </si>
  <si>
    <t>MARYLAND CITY</t>
  </si>
  <si>
    <t>MD0063207</t>
  </si>
  <si>
    <t>DORSEY RUN</t>
  </si>
  <si>
    <t>MD0063509</t>
  </si>
  <si>
    <t>CONOCOCHEAGUE</t>
  </si>
  <si>
    <t>MD0063878</t>
  </si>
  <si>
    <t>CELANESE</t>
  </si>
  <si>
    <t>MD0066613</t>
  </si>
  <si>
    <t>EASTERN CORRECTIONAL INSTITUTE</t>
  </si>
  <si>
    <t>NY0020320</t>
  </si>
  <si>
    <t>ADDISON (V)</t>
  </si>
  <si>
    <t>NY0020672</t>
  </si>
  <si>
    <t>HAMILTON (V)</t>
  </si>
  <si>
    <t>NY0021407</t>
  </si>
  <si>
    <t>GREENE (V) WWTP</t>
  </si>
  <si>
    <t>NY0021423</t>
  </si>
  <si>
    <t>NORWICH</t>
  </si>
  <si>
    <t>NY0021431</t>
  </si>
  <si>
    <t>BATH (V)</t>
  </si>
  <si>
    <t>NY0021466</t>
  </si>
  <si>
    <t>SHERBURNE (V) WWTP</t>
  </si>
  <si>
    <t>NY0022357</t>
  </si>
  <si>
    <t>ALFRED (V)</t>
  </si>
  <si>
    <t>NY0022730</t>
  </si>
  <si>
    <t>OWEGO (T) #1</t>
  </si>
  <si>
    <t>NY0023248</t>
  </si>
  <si>
    <t>CANISTEO (V) STP</t>
  </si>
  <si>
    <t>NY0023591</t>
  </si>
  <si>
    <t>COOPERSTOWN</t>
  </si>
  <si>
    <t>NY0023647</t>
  </si>
  <si>
    <t>HORNELL (C)</t>
  </si>
  <si>
    <t>NY0023906</t>
  </si>
  <si>
    <t>ERWIN (T)</t>
  </si>
  <si>
    <t>NY0024414</t>
  </si>
  <si>
    <t>BINGHAMTON-JOHNSON CITY JOINT BOROUGH</t>
  </si>
  <si>
    <t>NY0025712</t>
  </si>
  <si>
    <t>PAINTED POST (V)</t>
  </si>
  <si>
    <t>NY0025721</t>
  </si>
  <si>
    <t>CORNING (C)</t>
  </si>
  <si>
    <t>NY0025798</t>
  </si>
  <si>
    <t>OWEGO #2</t>
  </si>
  <si>
    <t>NY0027561</t>
  </si>
  <si>
    <t>CORTLAND (C)</t>
  </si>
  <si>
    <t>NY0027669</t>
  </si>
  <si>
    <t>ENDICOTT (V)</t>
  </si>
  <si>
    <t>NY0029262</t>
  </si>
  <si>
    <t>OWEGO (V)</t>
  </si>
  <si>
    <t>NY0029271</t>
  </si>
  <si>
    <t>SIDNEY (V)</t>
  </si>
  <si>
    <t>NY0031089</t>
  </si>
  <si>
    <t>WAVERLY (V)</t>
  </si>
  <si>
    <t>NY0031151</t>
  </si>
  <si>
    <t>ONEONTA (C)</t>
  </si>
  <si>
    <t>NY0031411</t>
  </si>
  <si>
    <t>RICHFIELD SPRINGS (V)</t>
  </si>
  <si>
    <t>NY0035742</t>
  </si>
  <si>
    <t>ELMIRA / CHEMUNG CO. SD #2</t>
  </si>
  <si>
    <t>NY0036986</t>
  </si>
  <si>
    <t>LAKE STREET/CHEMUNG COUNTY SD #1</t>
  </si>
  <si>
    <t>NY0213781</t>
  </si>
  <si>
    <t>CHENANGO NORTHGATE WWTP</t>
  </si>
  <si>
    <t>PA0020036</t>
  </si>
  <si>
    <t>BLOSSBURG</t>
  </si>
  <si>
    <t>PA0020214</t>
  </si>
  <si>
    <t>MOUNT UNION BOROUGH</t>
  </si>
  <si>
    <t>PA0020249</t>
  </si>
  <si>
    <t>ROARING SPRING BOROUGH</t>
  </si>
  <si>
    <t>PA0020273</t>
  </si>
  <si>
    <t>MILTON MUNICIPAL AUTHORITY</t>
  </si>
  <si>
    <t>PA0020320</t>
  </si>
  <si>
    <t>LITITZ SEWAGE AUTHORITY</t>
  </si>
  <si>
    <t>PA0020338</t>
  </si>
  <si>
    <t>KULPMONT-MARION HEIGHTS JT MUN</t>
  </si>
  <si>
    <t>PA0020486</t>
  </si>
  <si>
    <t>BELLEFONTE BOROUGH</t>
  </si>
  <si>
    <t>PA0020508</t>
  </si>
  <si>
    <t>MCCONNELLSBURG STP</t>
  </si>
  <si>
    <t>PA0020567</t>
  </si>
  <si>
    <t>NORTHUMBERLAND BOROUGH</t>
  </si>
  <si>
    <t>PA0020583</t>
  </si>
  <si>
    <t>MIDDLEBURG MUN AUTH</t>
  </si>
  <si>
    <t>PA0020621</t>
  </si>
  <si>
    <t>WAYNESBORO BOROUGH</t>
  </si>
  <si>
    <t>PA0020664</t>
  </si>
  <si>
    <t>MIDDLETOWN</t>
  </si>
  <si>
    <t>PA0020699</t>
  </si>
  <si>
    <t>MONTGOMERY BOROUGH</t>
  </si>
  <si>
    <t>PA0020800</t>
  </si>
  <si>
    <t>WHITE DEER TOWNSHIP</t>
  </si>
  <si>
    <t>PA0020818</t>
  </si>
  <si>
    <t>GLEN ROCK SEW AUTH</t>
  </si>
  <si>
    <t>PA0020826</t>
  </si>
  <si>
    <t>DOVER TOWNSHIP SEWER AUTHORITY</t>
  </si>
  <si>
    <t>PA0020834</t>
  </si>
  <si>
    <t>FRANKLIN COUNTY AUTHORITY-GREENCASTLE</t>
  </si>
  <si>
    <t>PA0020885</t>
  </si>
  <si>
    <t>MECHANICSBURG BOROUGH MUNICIPAL</t>
  </si>
  <si>
    <t>PA0020893</t>
  </si>
  <si>
    <t>MANHEIM BOROUGH AUTHORITY</t>
  </si>
  <si>
    <t>PA0020915</t>
  </si>
  <si>
    <t>PINE GROVE BOROUGH AUTHORITY</t>
  </si>
  <si>
    <t>PA0020923</t>
  </si>
  <si>
    <t>NEW OXFORD MUNICIPAL FACILITY</t>
  </si>
  <si>
    <t>PA0021067</t>
  </si>
  <si>
    <t>MOUNT JOY</t>
  </si>
  <si>
    <t>PA0021229</t>
  </si>
  <si>
    <t>LITTLESTOWN BOROUGH</t>
  </si>
  <si>
    <t>PA0021237</t>
  </si>
  <si>
    <t>NEWPORT BORO MUN AUTH</t>
  </si>
  <si>
    <t>PA0021245</t>
  </si>
  <si>
    <t>DUNCANNON BORO</t>
  </si>
  <si>
    <t>PA0021491</t>
  </si>
  <si>
    <t>WILLIAMSTOWN BORO SEW AUTH</t>
  </si>
  <si>
    <t>PA0021539</t>
  </si>
  <si>
    <t>WILLIAMSBURG BOROUGH</t>
  </si>
  <si>
    <t>PA0021563</t>
  </si>
  <si>
    <t>GETTYSBURG MUNICIPAL AUTHORITY</t>
  </si>
  <si>
    <t>PA0021571</t>
  </si>
  <si>
    <t>MARYSVILLE MUNICIPAL AUTHORITY</t>
  </si>
  <si>
    <t>PA0021644</t>
  </si>
  <si>
    <t>DOVER BORO</t>
  </si>
  <si>
    <t>PA0021687</t>
  </si>
  <si>
    <t>WELLSBORO MUNICIPAL AUTHORITY</t>
  </si>
  <si>
    <t>PA0021717</t>
  </si>
  <si>
    <t>MARIETTA-DONEGAL JOINT AUTHORITY</t>
  </si>
  <si>
    <t>PA0021806</t>
  </si>
  <si>
    <t>ANNVILLE TOWNSHIP</t>
  </si>
  <si>
    <t>PA0021814</t>
  </si>
  <si>
    <t>MANSFIELD BOROUGH</t>
  </si>
  <si>
    <t>PA0021865</t>
  </si>
  <si>
    <t>ADAMSTOWN BORO AUTH OF LANCAST</t>
  </si>
  <si>
    <t>PA0021881</t>
  </si>
  <si>
    <t>WESTFIELD BORO</t>
  </si>
  <si>
    <t>PA0021890</t>
  </si>
  <si>
    <t>NEW HOLLAND BOROUGH AUTHORITY</t>
  </si>
  <si>
    <t>PA0022209</t>
  </si>
  <si>
    <t>BEDFORD BOROUGH MUNICIPAL AUTHORITY</t>
  </si>
  <si>
    <t>PA0022535</t>
  </si>
  <si>
    <t>MILLERSBURG BOROUGH AUTHORITY</t>
  </si>
  <si>
    <t>PA0023108</t>
  </si>
  <si>
    <t>ELIZABETHTOWN BOROUGH</t>
  </si>
  <si>
    <t>PA0023141</t>
  </si>
  <si>
    <t>HASTINGS AREA SA</t>
  </si>
  <si>
    <t>PA0023183</t>
  </si>
  <si>
    <t>MT. HOLLY SPRINGS BOROUGH AUTHORITY</t>
  </si>
  <si>
    <t>PA0023248</t>
  </si>
  <si>
    <t>BERWICK MUNICIPAL AUTHORITY</t>
  </si>
  <si>
    <t>PA0023264</t>
  </si>
  <si>
    <t>TWIN BOROUGHS SANITARY AUTHORITY</t>
  </si>
  <si>
    <t>PA0023442</t>
  </si>
  <si>
    <t>WRIGHTSVILLE BORO MUN AUTH</t>
  </si>
  <si>
    <t>PA0023531</t>
  </si>
  <si>
    <t>DANVILLE MUNICIPAL AUTHORITY</t>
  </si>
  <si>
    <t>PA0023558</t>
  </si>
  <si>
    <t>ASHLAND MUNICIPAL AUTHORITY</t>
  </si>
  <si>
    <t>PA0023736</t>
  </si>
  <si>
    <t>TRI-BORO MUNICIPAL AUTHORITY</t>
  </si>
  <si>
    <t>PA0023744</t>
  </si>
  <si>
    <t>NORTHEASTERN YORK COUNTRY</t>
  </si>
  <si>
    <t>PA0024040</t>
  </si>
  <si>
    <t>HIGHSPIRE</t>
  </si>
  <si>
    <t>PA0024139</t>
  </si>
  <si>
    <t>CUMBERLAND TWP AUTH (NORTH PLANT)</t>
  </si>
  <si>
    <t>PA0024147</t>
  </si>
  <si>
    <t>CUMBERLAND TWP MUN AUTH</t>
  </si>
  <si>
    <t>PA0024325</t>
  </si>
  <si>
    <t>MUNCY BOROUGH MUNICIPAL AUTHORITY</t>
  </si>
  <si>
    <t>PA0024384</t>
  </si>
  <si>
    <t>NORTH MIDDLETON AUTH</t>
  </si>
  <si>
    <t>PA0024406</t>
  </si>
  <si>
    <t>MT. CARMEL MUNICIPAL SEWAGE AUTHORITY</t>
  </si>
  <si>
    <t>PA0024431</t>
  </si>
  <si>
    <t>DILLSBURG BOROUGH AUTHORITY</t>
  </si>
  <si>
    <t>PA0024708</t>
  </si>
  <si>
    <t>UNION TWP STP</t>
  </si>
  <si>
    <t>PA0024759</t>
  </si>
  <si>
    <t>CURWENSVILLE MUNICIPAL AUTHORITY</t>
  </si>
  <si>
    <t>PA0024902</t>
  </si>
  <si>
    <t>UPPER ALLEN TOWNSHIP</t>
  </si>
  <si>
    <t>PA0025381</t>
  </si>
  <si>
    <t>SAXTON BORO MUN AUTH</t>
  </si>
  <si>
    <t>PA0025933</t>
  </si>
  <si>
    <t>LOCK HAVEN</t>
  </si>
  <si>
    <t>PA0026051</t>
  </si>
  <si>
    <t>CHAMBERSBURG BOROUGH</t>
  </si>
  <si>
    <t>PA0026077</t>
  </si>
  <si>
    <t>CARLISLE BOROUGH</t>
  </si>
  <si>
    <t>PA0026107</t>
  </si>
  <si>
    <t>WYOMING VALLEY</t>
  </si>
  <si>
    <t>PA0026123</t>
  </si>
  <si>
    <t>COLUMBIA</t>
  </si>
  <si>
    <t>PA0026191</t>
  </si>
  <si>
    <t>HUNTINGDON BOROUGH</t>
  </si>
  <si>
    <t>PA0026239</t>
  </si>
  <si>
    <t>UNIVERSITY AREA JOINT AUTHORITY</t>
  </si>
  <si>
    <t>PA0026263</t>
  </si>
  <si>
    <t>YORK CITY</t>
  </si>
  <si>
    <t>PA0026280</t>
  </si>
  <si>
    <t>LEWISTOWN BOROUGH</t>
  </si>
  <si>
    <t>PA0026310</t>
  </si>
  <si>
    <t>CLEARFIELD</t>
  </si>
  <si>
    <t>PA0026361</t>
  </si>
  <si>
    <t>LOWER LACKAWANNA VALLEY</t>
  </si>
  <si>
    <t>PA0026441</t>
  </si>
  <si>
    <t>LEMOYNE BOROUGH MUNICIPAL AUTHORITY</t>
  </si>
  <si>
    <t>PA0026484</t>
  </si>
  <si>
    <t>DERRY TOWNSHIP MUNICIPAL AUTHORITY</t>
  </si>
  <si>
    <t>PA0026492</t>
  </si>
  <si>
    <t>SCRANTON SEWER AUTHORITY</t>
  </si>
  <si>
    <t>PA0026557</t>
  </si>
  <si>
    <t>SUNBURY CITY MUNICIPAL AUTHORITY</t>
  </si>
  <si>
    <t>PA0026620</t>
  </si>
  <si>
    <t>MILLERSVILLE BOROUGH</t>
  </si>
  <si>
    <t>PA0026654</t>
  </si>
  <si>
    <t>NEW CUMBERLAND BOROUGH AUTHORITY</t>
  </si>
  <si>
    <t>PA0026727</t>
  </si>
  <si>
    <t>TYRONE BOROUGH SEWER AUTHORITY</t>
  </si>
  <si>
    <t>PA0026735</t>
  </si>
  <si>
    <t>SWATARA TOWNSHIP</t>
  </si>
  <si>
    <t>PA0026743</t>
  </si>
  <si>
    <t>LANCASTER CITY</t>
  </si>
  <si>
    <t>PA0026808</t>
  </si>
  <si>
    <t>SPRINGETTSBURY TOWNSHIP</t>
  </si>
  <si>
    <t>PA0026875</t>
  </si>
  <si>
    <t>HANOVER BOROUGH</t>
  </si>
  <si>
    <t>PA0026921</t>
  </si>
  <si>
    <t>GREATER HAZELTON</t>
  </si>
  <si>
    <t>PA0027014</t>
  </si>
  <si>
    <t>ALTOONA CITY AUTHORITY-EAST</t>
  </si>
  <si>
    <t>PA0027022</t>
  </si>
  <si>
    <t>ALTOONA CITY AUTHORITY-WEST</t>
  </si>
  <si>
    <t>PA0027049</t>
  </si>
  <si>
    <t>WILLIAMSPORT SANITARY AUTHORITY-WEST</t>
  </si>
  <si>
    <t>PA0027057</t>
  </si>
  <si>
    <t>WILLIAMSPORT SANITARY AUTHORITY-CENTRAL</t>
  </si>
  <si>
    <t>PA0027065</t>
  </si>
  <si>
    <t>LACKAWANNA RIVER BASIN SEWER AUTHORITY</t>
  </si>
  <si>
    <t>PA0027081</t>
  </si>
  <si>
    <t>PA0027090</t>
  </si>
  <si>
    <t>PA0027171</t>
  </si>
  <si>
    <t>BLOOMSBURG MUNICIPAL AUTHORITY</t>
  </si>
  <si>
    <t>PA0027189</t>
  </si>
  <si>
    <t>LOWER ALLEN TOWNSHIP AUTHORITY</t>
  </si>
  <si>
    <t>PA0027197</t>
  </si>
  <si>
    <t>HARRISBURG SEWERAGE AUTHORITY</t>
  </si>
  <si>
    <t>PA0027316</t>
  </si>
  <si>
    <t>LEBANON CITY AUTHORITY</t>
  </si>
  <si>
    <t>PA0027324</t>
  </si>
  <si>
    <t>SHAMOKIN-COAL TOWNSHIP JOINT SANITARY AUTHORITY</t>
  </si>
  <si>
    <t>PA0027405</t>
  </si>
  <si>
    <t>EPHRATA BOROUGH WWTP</t>
  </si>
  <si>
    <t>PA0027553</t>
  </si>
  <si>
    <t>PINE CREEK MUNICIPAL AUTHORITY</t>
  </si>
  <si>
    <t>PA0028088</t>
  </si>
  <si>
    <t>BROWN TOWNSHIP MUNICIPAL AUTHORITY</t>
  </si>
  <si>
    <t>PA0028142</t>
  </si>
  <si>
    <t>FT INDIANTOWN GAP</t>
  </si>
  <si>
    <t>PA0028266</t>
  </si>
  <si>
    <t>TROY BORO</t>
  </si>
  <si>
    <t>PA0028347</t>
  </si>
  <si>
    <t>MARTINSBURG</t>
  </si>
  <si>
    <t>PA0028461</t>
  </si>
  <si>
    <t>MIFFLINBURG BOROUGH MUNICIPAL</t>
  </si>
  <si>
    <t>PA0028576</t>
  </si>
  <si>
    <t>CLARKS SUMMIT-SOUTH ABINGTON JOINT AUTHORITY</t>
  </si>
  <si>
    <t>PA0028592</t>
  </si>
  <si>
    <t>BONNEAUVILLE BORO</t>
  </si>
  <si>
    <t>PA0028631</t>
  </si>
  <si>
    <t>EMPORIUM BOROUGH (MID-CAMERON AUTHORITY)</t>
  </si>
  <si>
    <t>PA0028665</t>
  </si>
  <si>
    <t>JERSEY SHORE BOROUGH</t>
  </si>
  <si>
    <t>PA0028673</t>
  </si>
  <si>
    <t>GALLITZIN BORO</t>
  </si>
  <si>
    <t>PA0028681</t>
  </si>
  <si>
    <t>KELLY TOWNSHIP MUNICIPAL AUTHORITY</t>
  </si>
  <si>
    <t>PA0028738</t>
  </si>
  <si>
    <t>RALPHO TWP MUN AUTH</t>
  </si>
  <si>
    <t>PA0028886</t>
  </si>
  <si>
    <t>QUARRYVILLE STP</t>
  </si>
  <si>
    <t>PA0029106</t>
  </si>
  <si>
    <t>GREENFIELD TWP MUN AUTH</t>
  </si>
  <si>
    <t>PA0030139</t>
  </si>
  <si>
    <t>DALLAS SCI</t>
  </si>
  <si>
    <t>PA0030597</t>
  </si>
  <si>
    <t>FRANKLIN COUNTY GENERAL AUTH (SOUTH PATROL RD)</t>
  </si>
  <si>
    <t>PA0030643</t>
  </si>
  <si>
    <t>SHIPPENSBURG BOROUGH AUTHORITY</t>
  </si>
  <si>
    <t>PA0032051</t>
  </si>
  <si>
    <t>GRANVILLE TWP</t>
  </si>
  <si>
    <t>PA0032492</t>
  </si>
  <si>
    <t>DCNR-BALD EAGLE STATE PARK</t>
  </si>
  <si>
    <t>PA0032557</t>
  </si>
  <si>
    <t>LOGAN TOWNSHIP-GREENWOOD AREA</t>
  </si>
  <si>
    <t>PA0032883</t>
  </si>
  <si>
    <t>DUNCANSVILLE</t>
  </si>
  <si>
    <t>PA0034576</t>
  </si>
  <si>
    <t>TOWANDA MUNICIPAL AUTHORITY</t>
  </si>
  <si>
    <t>PA0036269</t>
  </si>
  <si>
    <t>STEWARTSTOWN BOROUGH</t>
  </si>
  <si>
    <t>PA0036820</t>
  </si>
  <si>
    <t>GALETON BORO AUTH</t>
  </si>
  <si>
    <t>PA0037150</t>
  </si>
  <si>
    <t>PENN TOWNSHIP</t>
  </si>
  <si>
    <t>PA0037711</t>
  </si>
  <si>
    <t>EVERETT BORO AREA MA</t>
  </si>
  <si>
    <t>PA0037737</t>
  </si>
  <si>
    <t>ELIZABETHVILLE AREA AUTH</t>
  </si>
  <si>
    <t>PA0037966</t>
  </si>
  <si>
    <t>MOSHANNON VALLEY JOINT SANITARY AUTHORITY</t>
  </si>
  <si>
    <t>PA0038385</t>
  </si>
  <si>
    <t>DEFENSE DISTRIBUTION DEPOT SUSQUEHANNA</t>
  </si>
  <si>
    <t>PA0038415</t>
  </si>
  <si>
    <t>EAST PENNSBORO SOUTH TREATMENT PLANT</t>
  </si>
  <si>
    <t>PA0038920</t>
  </si>
  <si>
    <t>BURNHAM BOROUGH</t>
  </si>
  <si>
    <t>PA0042269</t>
  </si>
  <si>
    <t>LANCASTER AREA SEWER AUTHORITY</t>
  </si>
  <si>
    <t>PA0042951</t>
  </si>
  <si>
    <t>TREMONT MUNICIPAL AUTHORITY</t>
  </si>
  <si>
    <t>PA0043257</t>
  </si>
  <si>
    <t>NEW FREEDOM WTP</t>
  </si>
  <si>
    <t>PA0043273</t>
  </si>
  <si>
    <t>HOLLIDAYSBURG REGIONAL</t>
  </si>
  <si>
    <t>PA0043575</t>
  </si>
  <si>
    <t>LYKENS BOROUGH</t>
  </si>
  <si>
    <t>PA0043681</t>
  </si>
  <si>
    <t>VALLEY JOINT SEW AUTH</t>
  </si>
  <si>
    <t>PA0043893</t>
  </si>
  <si>
    <t>WESTERN CLINTON COUNTY MUNICIPAL AUTHORITY</t>
  </si>
  <si>
    <t>PA0044113</t>
  </si>
  <si>
    <t>SOUTH MIDDLETON TOWNSHIP MUNICIPAL AUTHORITY</t>
  </si>
  <si>
    <t>PA0044661</t>
  </si>
  <si>
    <t>LEWISBURG AREA JOINT SANITARY AUTHORITY/COLLEGE P</t>
  </si>
  <si>
    <t>PA0045985</t>
  </si>
  <si>
    <t>MOUNTAINTOP AREA</t>
  </si>
  <si>
    <t>PA0046221</t>
  </si>
  <si>
    <t>NEWVILLE BORO WAT &amp; SEW AUTH</t>
  </si>
  <si>
    <t>PA0046272</t>
  </si>
  <si>
    <t>PORTER TOWER JOINT MUNICIPAL AUTHORITY</t>
  </si>
  <si>
    <t>PA0046388</t>
  </si>
  <si>
    <t>ST. JOHNS</t>
  </si>
  <si>
    <t>PA0060046</t>
  </si>
  <si>
    <t>CAN-DO INC</t>
  </si>
  <si>
    <t>PA0060135</t>
  </si>
  <si>
    <t>SHICKSHINNY BORO SA</t>
  </si>
  <si>
    <t>PA0060518</t>
  </si>
  <si>
    <t>HALLSTEAD-GREAT BEND JNT SEW A</t>
  </si>
  <si>
    <t>PA0060801</t>
  </si>
  <si>
    <t>MONTROSE MA</t>
  </si>
  <si>
    <t>PA0061034</t>
  </si>
  <si>
    <t>ABINGTON TWP SUPERVISORS</t>
  </si>
  <si>
    <t>PA0061590</t>
  </si>
  <si>
    <t>LITTLE WASHINGTON WW CO</t>
  </si>
  <si>
    <t>PA0062201</t>
  </si>
  <si>
    <t>SCHUYLKILL CO MA</t>
  </si>
  <si>
    <t>PA0062219</t>
  </si>
  <si>
    <t>FRACKVILLE AREA MA</t>
  </si>
  <si>
    <t>PA0064025</t>
  </si>
  <si>
    <t>KBM REGIONAL AUTH (NEW)</t>
  </si>
  <si>
    <t>PA0070041</t>
  </si>
  <si>
    <t>MAHANOY CITY</t>
  </si>
  <si>
    <t>PA0070386</t>
  </si>
  <si>
    <t>SHENANDOAH MUNICIPAL SEWAGE AUTHORITY</t>
  </si>
  <si>
    <t>PA0070424</t>
  </si>
  <si>
    <t>CAERNARVON TWP STP</t>
  </si>
  <si>
    <t>PA0080225</t>
  </si>
  <si>
    <t>WASHINGTON TOWNSHIP MUNICIPAL</t>
  </si>
  <si>
    <t>PA0080314</t>
  </si>
  <si>
    <t>HAMPDEN TOWNSHIP SEWER AUTHORITY</t>
  </si>
  <si>
    <t>PA0080438</t>
  </si>
  <si>
    <t>NORTHERN LANCASTER CO AUTH</t>
  </si>
  <si>
    <t>PA0080519</t>
  </si>
  <si>
    <t>ANTRIM TOWNSHIP</t>
  </si>
  <si>
    <t>PA0080748</t>
  </si>
  <si>
    <t xml:space="preserve">NORTHERN LEBANON CO AUTH </t>
  </si>
  <si>
    <t>PA0081001</t>
  </si>
  <si>
    <t>ST THOMAS TWP MUN AUTH</t>
  </si>
  <si>
    <t>PA0081574</t>
  </si>
  <si>
    <t>SALISBURY TWP</t>
  </si>
  <si>
    <t>PA0081591</t>
  </si>
  <si>
    <t>EASTERN YORK COUNTY SEWER AUTH</t>
  </si>
  <si>
    <t>PA0081868</t>
  </si>
  <si>
    <t>FAIRVIEW TOWNSHIP</t>
  </si>
  <si>
    <t>PA0081949</t>
  </si>
  <si>
    <t>WEST EARL SEW AUTH</t>
  </si>
  <si>
    <t>PA0082392</t>
  </si>
  <si>
    <t>DERRY TWP MUN AUTH - SOUTHWEST</t>
  </si>
  <si>
    <t>PA0082589</t>
  </si>
  <si>
    <t>PA0083011</t>
  </si>
  <si>
    <t>NEWBERRY TOWNSHIP</t>
  </si>
  <si>
    <t>PA0083593</t>
  </si>
  <si>
    <t>SILVER SPRING TOWNSHIP</t>
  </si>
  <si>
    <t>PA0084026</t>
  </si>
  <si>
    <t>NORTHWESTERN LANCASTER CNTY AUTH</t>
  </si>
  <si>
    <t>PA0084212</t>
  </si>
  <si>
    <t>LEACOCK TWP SEW AUTH</t>
  </si>
  <si>
    <t>PA0084425</t>
  </si>
  <si>
    <t>CONEWAGO TWP SEW AUTH</t>
  </si>
  <si>
    <t>PA0085511</t>
  </si>
  <si>
    <t xml:space="preserve">WEST HANOVER </t>
  </si>
  <si>
    <t>PA0086860</t>
  </si>
  <si>
    <t>SPRINGFIELD TWP SEW AUTH - HOL</t>
  </si>
  <si>
    <t>PA0087181</t>
  </si>
  <si>
    <t>EPHRATA BORO AUTH #2</t>
  </si>
  <si>
    <t>PA0087661</t>
  </si>
  <si>
    <t>CHESTNUT RIDGE AREA JMA</t>
  </si>
  <si>
    <t>PA0088048</t>
  </si>
  <si>
    <t>NEW MORGAN STP</t>
  </si>
  <si>
    <t>PA0110361</t>
  </si>
  <si>
    <t>FREEDOM TOWNSHIP WATER&amp;SEWER AUTHORITY</t>
  </si>
  <si>
    <t>PA0110469</t>
  </si>
  <si>
    <t>PATTON BORO STP</t>
  </si>
  <si>
    <t>PA0110582</t>
  </si>
  <si>
    <t>EASTERN SNYDER COUNTY REGIONAL AUTH</t>
  </si>
  <si>
    <t>PA0110965</t>
  </si>
  <si>
    <t>MID-CENTRE COUNTY AUTH</t>
  </si>
  <si>
    <t>PA0113298</t>
  </si>
  <si>
    <t>ELKLAND MUNICIPAL AUTHORITY</t>
  </si>
  <si>
    <t>PA0114821</t>
  </si>
  <si>
    <t>GREGG TOWNSHIP</t>
  </si>
  <si>
    <t>PA0114961</t>
  </si>
  <si>
    <t>HUGHESVILLE-WOLF TWP JOINT SEW</t>
  </si>
  <si>
    <t>PA0205869</t>
  </si>
  <si>
    <t>WEST BRANCH SA</t>
  </si>
  <si>
    <t>PA0208922</t>
  </si>
  <si>
    <t>WOODWARD TWP SEW &amp; WAT AUTH</t>
  </si>
  <si>
    <t>PA0209228</t>
  </si>
  <si>
    <t>LYCOMING CO WATER &amp; SEWER AUTH</t>
  </si>
  <si>
    <t>PA0228915</t>
  </si>
  <si>
    <t>ORD SEW AUTH</t>
  </si>
  <si>
    <t>PA0247391</t>
  </si>
  <si>
    <t>NORTH CODORUS TWP</t>
  </si>
  <si>
    <t>PA0261262</t>
  </si>
  <si>
    <t>PALMYRA BOROUGH AUTHORITY</t>
  </si>
  <si>
    <t>PA0261670</t>
  </si>
  <si>
    <t>Fredericksburg Water &amp; Sewer Authority</t>
  </si>
  <si>
    <t>VA0020303</t>
  </si>
  <si>
    <t>CREWE STP</t>
  </si>
  <si>
    <t>VA0020311</t>
  </si>
  <si>
    <t>STRASBURG</t>
  </si>
  <si>
    <t>VA0020460</t>
  </si>
  <si>
    <t>Vint Hill Farms Station WWTP</t>
  </si>
  <si>
    <t>VA0020532</t>
  </si>
  <si>
    <t>BERRYVILLE</t>
  </si>
  <si>
    <t>VA0020699</t>
  </si>
  <si>
    <t>DOC Powhatan CC</t>
  </si>
  <si>
    <t>VA0020788</t>
  </si>
  <si>
    <t>KILMARNOCK</t>
  </si>
  <si>
    <t>VA0020991</t>
  </si>
  <si>
    <t>BUENA VISTA</t>
  </si>
  <si>
    <t>VA0021067</t>
  </si>
  <si>
    <t>NAVAL SURFACE WARFARE CENTER-DAHLGREN</t>
  </si>
  <si>
    <t>VA0021105</t>
  </si>
  <si>
    <t>GORDONSVILLE</t>
  </si>
  <si>
    <t>VA0021172</t>
  </si>
  <si>
    <t>WARRENTON</t>
  </si>
  <si>
    <t>VA0021253</t>
  </si>
  <si>
    <t>ONANCOCK</t>
  </si>
  <si>
    <t>VA0021288</t>
  </si>
  <si>
    <t>CAPE CHARLES</t>
  </si>
  <si>
    <t>VA0021385</t>
  </si>
  <si>
    <t>ORANGE</t>
  </si>
  <si>
    <t>VA0022349</t>
  </si>
  <si>
    <t>WEYERS CAVE STP</t>
  </si>
  <si>
    <t>VA0022772</t>
  </si>
  <si>
    <t>CLIFTON FORGE</t>
  </si>
  <si>
    <t>VA0022802</t>
  </si>
  <si>
    <t>PURCELLVILLE</t>
  </si>
  <si>
    <t>VA0022853</t>
  </si>
  <si>
    <t>NEW MARKET STP</t>
  </si>
  <si>
    <t>VA0023469</t>
  </si>
  <si>
    <t>HAYNESVILLE CORRECTIONAL CENTER</t>
  </si>
  <si>
    <t>VA0024678</t>
  </si>
  <si>
    <t>DALE CITY #8</t>
  </si>
  <si>
    <t>VA0024724</t>
  </si>
  <si>
    <t>DALE CITY #1</t>
  </si>
  <si>
    <t>VA0024732</t>
  </si>
  <si>
    <t>MASSANUTTEN PUBLIC SERVICE STP</t>
  </si>
  <si>
    <t>VA0024899</t>
  </si>
  <si>
    <t>ASHLAND</t>
  </si>
  <si>
    <t>VA0024945</t>
  </si>
  <si>
    <t>LAKE MONTICELLO STP</t>
  </si>
  <si>
    <t>VA0024970</t>
  </si>
  <si>
    <t>LYNCHBURG</t>
  </si>
  <si>
    <t>VA0024988</t>
  </si>
  <si>
    <t>UPPER OCCOQUAN SEWAGE AUTHORITY</t>
  </si>
  <si>
    <t>VA0024996</t>
  </si>
  <si>
    <t>FALLING CREEK</t>
  </si>
  <si>
    <t>VA0025101</t>
  </si>
  <si>
    <t>H.L. MOONEY</t>
  </si>
  <si>
    <t>VA0025127</t>
  </si>
  <si>
    <t>FREDERICKSBURG</t>
  </si>
  <si>
    <t>VA0025143</t>
  </si>
  <si>
    <t>ARLINGTON</t>
  </si>
  <si>
    <t>VA0025151</t>
  </si>
  <si>
    <t>WAYNESBORO</t>
  </si>
  <si>
    <t>VA0025160</t>
  </si>
  <si>
    <t>ALEXANDRIA</t>
  </si>
  <si>
    <t>VA0025291</t>
  </si>
  <si>
    <t>FISHERSVILLE</t>
  </si>
  <si>
    <t>VA0025364</t>
  </si>
  <si>
    <t>NOMAN M. COLE JR. POLLUTION CONTROL PLANT</t>
  </si>
  <si>
    <t>VA0025437</t>
  </si>
  <si>
    <t>SOUTH CENTRAL</t>
  </si>
  <si>
    <t>VA0025518</t>
  </si>
  <si>
    <t>MOORES CREEK-RIVANNA AUTHORITY</t>
  </si>
  <si>
    <t>VA0025542</t>
  </si>
  <si>
    <t>COVINGTON</t>
  </si>
  <si>
    <t>VA0025658</t>
  </si>
  <si>
    <t>MASSAPONAX</t>
  </si>
  <si>
    <t>VA0026212</t>
  </si>
  <si>
    <t>ROUND HILL WWTP</t>
  </si>
  <si>
    <t>VA0026263</t>
  </si>
  <si>
    <t>URBANNA</t>
  </si>
  <si>
    <t>VA0026409</t>
  </si>
  <si>
    <t>COLONIAL BEACH</t>
  </si>
  <si>
    <t>VA0026441</t>
  </si>
  <si>
    <t>Mt Jackson STP</t>
  </si>
  <si>
    <t>VA0026468</t>
  </si>
  <si>
    <t>WOODSTOCK</t>
  </si>
  <si>
    <t>VA0026514</t>
  </si>
  <si>
    <t>DAHLGREN (DAHLGREN SANITARY DISTRICT)</t>
  </si>
  <si>
    <t>VA0026891</t>
  </si>
  <si>
    <t>WARSAW</t>
  </si>
  <si>
    <t>VA0027979</t>
  </si>
  <si>
    <t>LOW MOOR</t>
  </si>
  <si>
    <t>VA0028363</t>
  </si>
  <si>
    <t>QUANTICO-MAINSIDE</t>
  </si>
  <si>
    <t>VA0028380</t>
  </si>
  <si>
    <t>STONEY CREEK STP</t>
  </si>
  <si>
    <t>VA0028819</t>
  </si>
  <si>
    <t>MATHEWS COURTHOUSE</t>
  </si>
  <si>
    <t>VA0029521</t>
  </si>
  <si>
    <t>DOSWELL</t>
  </si>
  <si>
    <t>VA0031321</t>
  </si>
  <si>
    <t>AMHERST TOWN STP</t>
  </si>
  <si>
    <t>VA0031763</t>
  </si>
  <si>
    <t>Marshall WWTP</t>
  </si>
  <si>
    <t>VA0032034</t>
  </si>
  <si>
    <t>FORT A.P. HILL (WILCOX CAMP SITE)</t>
  </si>
  <si>
    <t>VA0060194</t>
  </si>
  <si>
    <t>PROCTORS CREEK</t>
  </si>
  <si>
    <t>VA0060640</t>
  </si>
  <si>
    <t>HARRISONBURG-ROCKINGHAM (NORTH RIVER REGIONAL)</t>
  </si>
  <si>
    <t>VA0060712</t>
  </si>
  <si>
    <t>REEDVILLE</t>
  </si>
  <si>
    <t>VA0060968</t>
  </si>
  <si>
    <t>AQUIA</t>
  </si>
  <si>
    <t>VA0061590</t>
  </si>
  <si>
    <t>CULPEPER</t>
  </si>
  <si>
    <t>VA0062642</t>
  </si>
  <si>
    <t>LURAY</t>
  </si>
  <si>
    <t>VA0062812</t>
  </si>
  <si>
    <t>FRONT ROYAL</t>
  </si>
  <si>
    <t>VA0063177</t>
  </si>
  <si>
    <t>RICHMOND</t>
  </si>
  <si>
    <t>VA0063690</t>
  </si>
  <si>
    <t>HENRICO COUNTY</t>
  </si>
  <si>
    <t>VA0064793</t>
  </si>
  <si>
    <t>MIDDLE RIVER</t>
  </si>
  <si>
    <t>VA0065552</t>
  </si>
  <si>
    <t>FWSA OPEQUON</t>
  </si>
  <si>
    <t>VA0066630</t>
  </si>
  <si>
    <t>HOPEWELL</t>
  </si>
  <si>
    <t>VA0066877</t>
  </si>
  <si>
    <t>STUARTS DRAFT</t>
  </si>
  <si>
    <t>VA0067423</t>
  </si>
  <si>
    <t>TANGIER ISLAND</t>
  </si>
  <si>
    <t>VA0068110</t>
  </si>
  <si>
    <t>FMC</t>
  </si>
  <si>
    <t>VA0070106</t>
  </si>
  <si>
    <t>PURKINS CORNER STP</t>
  </si>
  <si>
    <t>VA0071471</t>
  </si>
  <si>
    <t>TAPPAHANNOCK</t>
  </si>
  <si>
    <t>VA0072729</t>
  </si>
  <si>
    <t>MONTROSS - WESTMORELAND</t>
  </si>
  <si>
    <t>VA0073504</t>
  </si>
  <si>
    <t>CAROLINE COUNTY REGIONAL</t>
  </si>
  <si>
    <t>VA0075191</t>
  </si>
  <si>
    <t>PARKINS MILL</t>
  </si>
  <si>
    <t>VA0075434</t>
  </si>
  <si>
    <t>WEST POINT</t>
  </si>
  <si>
    <t>VA0076392</t>
  </si>
  <si>
    <t>LITTLE FALLS RUN</t>
  </si>
  <si>
    <t>VA0076805</t>
  </si>
  <si>
    <t>REMINGTON REGIONAL</t>
  </si>
  <si>
    <t>VA0080527</t>
  </si>
  <si>
    <t>SOUTH WALES STP</t>
  </si>
  <si>
    <t>VA0081230</t>
  </si>
  <si>
    <t>HRSD-ARMY BASE</t>
  </si>
  <si>
    <t>VA0081256</t>
  </si>
  <si>
    <t>HRSD-BOAT HARBOR</t>
  </si>
  <si>
    <t>VA0081264</t>
  </si>
  <si>
    <t>HRSD-CHESAPEAKE/ELIZABETH</t>
  </si>
  <si>
    <t>VA0081272</t>
  </si>
  <si>
    <t>HRSD-JAMES RIVER</t>
  </si>
  <si>
    <t>VA0081281</t>
  </si>
  <si>
    <t>HRSD-VIP</t>
  </si>
  <si>
    <t>VA0081299</t>
  </si>
  <si>
    <t>HRSD-NANSEMOND</t>
  </si>
  <si>
    <t>VA0081302</t>
  </si>
  <si>
    <t>HRSD-WILLIAMSBURG</t>
  </si>
  <si>
    <t>VA0081311</t>
  </si>
  <si>
    <t>HRSD-YORK</t>
  </si>
  <si>
    <t>VA0083135</t>
  </si>
  <si>
    <t>FARMVILLE</t>
  </si>
  <si>
    <t>VA0083411</t>
  </si>
  <si>
    <t>WILDERNESS SHORES</t>
  </si>
  <si>
    <t>VA0086789</t>
  </si>
  <si>
    <t>OAKLAND PARK STP</t>
  </si>
  <si>
    <t>VA0088161</t>
  </si>
  <si>
    <t>LEXINGTON-ROCKBRIDGE REGIONAL STP</t>
  </si>
  <si>
    <t>VA0088331</t>
  </si>
  <si>
    <t>PARHAM LANDING WWTP</t>
  </si>
  <si>
    <t>VA0088480</t>
  </si>
  <si>
    <t>CHICKAHOMINY</t>
  </si>
  <si>
    <t>VA0089125</t>
  </si>
  <si>
    <t>HAYMOUNT STP</t>
  </si>
  <si>
    <t>VA0089338</t>
  </si>
  <si>
    <t>HOPYARD FARMS STP</t>
  </si>
  <si>
    <t>VA0089915</t>
  </si>
  <si>
    <t>TOTOPOTOMOY</t>
  </si>
  <si>
    <t>VA0090263</t>
  </si>
  <si>
    <t>SIL MRRS</t>
  </si>
  <si>
    <t>VA0090671</t>
  </si>
  <si>
    <t>ALLEGHANY CO. LOWER JACKSON</t>
  </si>
  <si>
    <t>VA0090948</t>
  </si>
  <si>
    <t>RAPIDAN STP</t>
  </si>
  <si>
    <t>VA0091383</t>
  </si>
  <si>
    <t>BROAD RUN WRF</t>
  </si>
  <si>
    <t>VA0092134</t>
  </si>
  <si>
    <t>FAIRVIEW BEACH</t>
  </si>
  <si>
    <t>VA0092282</t>
  </si>
  <si>
    <t>LEESBURG</t>
  </si>
  <si>
    <t>WV0020150</t>
  </si>
  <si>
    <t>MOOREFIELD</t>
  </si>
  <si>
    <t>WV0020699</t>
  </si>
  <si>
    <t>ROMNEY</t>
  </si>
  <si>
    <t>WV0021792</t>
  </si>
  <si>
    <t>PETERSBURG</t>
  </si>
  <si>
    <t>WV0022349</t>
  </si>
  <si>
    <t>CHARLES TOWN</t>
  </si>
  <si>
    <t>WV0023167</t>
  </si>
  <si>
    <t>WV0024392</t>
  </si>
  <si>
    <t>KEYSER</t>
  </si>
  <si>
    <t>WV0024775</t>
  </si>
  <si>
    <t>SHEPHERDSTOWN</t>
  </si>
  <si>
    <t>WV0027707</t>
  </si>
  <si>
    <t>WARM SPRINGS PSD</t>
  </si>
  <si>
    <t>WV0041521</t>
  </si>
  <si>
    <t>FRANKFORT PSD</t>
  </si>
  <si>
    <t>WV0082759</t>
  </si>
  <si>
    <t>BERKELEY COUNTY PSSD</t>
  </si>
  <si>
    <t>002</t>
  </si>
  <si>
    <t>003</t>
  </si>
  <si>
    <t>004</t>
  </si>
  <si>
    <t>MD</t>
  </si>
  <si>
    <t>PA</t>
  </si>
  <si>
    <t>VA</t>
  </si>
  <si>
    <t>WV</t>
  </si>
  <si>
    <t>DC</t>
  </si>
  <si>
    <t>DE</t>
  </si>
  <si>
    <t>NY</t>
  </si>
  <si>
    <t># Sig Plant</t>
  </si>
  <si>
    <t># Sig Plant w Permit Effective</t>
  </si>
  <si>
    <t>%  # Sig Plant w Permit Effective</t>
  </si>
  <si>
    <t>% Total Design FLOW w Permit Effective</t>
  </si>
  <si>
    <t>YEAR</t>
  </si>
  <si>
    <t>Total</t>
  </si>
  <si>
    <t>No Permit Effective Date</t>
  </si>
  <si>
    <t>STATE</t>
  </si>
  <si>
    <t>Significant Wastewater Treatment Facilities Identified in the phase II State WIP</t>
  </si>
  <si>
    <t>MD Significant Wastewater Treatment Facilities Identified in the phase II State WIP</t>
  </si>
  <si>
    <t>PA Significant Wastewater Treatment Facilities Identified in the phase II State WIP</t>
  </si>
  <si>
    <t>WV Significant Wastewater Treatment Facilities Identified in the phase II State WIP</t>
  </si>
  <si>
    <t>VA Significant Wastewater Treatment Facilities Identified in the phase II State WIP</t>
  </si>
  <si>
    <t xml:space="preserve">              2) VA Watershed general permit went effective on January 1st 2011, which covers 123 VA significant facilities.</t>
  </si>
  <si>
    <t>Note:  Calendar year is used in this table, while the progress runs have used FY for MD</t>
  </si>
  <si>
    <t>Note:  Calendar year is used in this table, while the progress runs have used FY for PA</t>
  </si>
  <si>
    <t>Note:  Calendar year is used in this table, while the progress runs have used FY for WV</t>
  </si>
  <si>
    <t>Note: Blue Plains WWTP serves DC and portions of MD and VA, but is counted as a DC facility.</t>
  </si>
  <si>
    <t>Total Design FLOW (mgd)</t>
  </si>
  <si>
    <t>Total Design FLOW w Permit Effective (mgd)</t>
  </si>
  <si>
    <t>Design FLOW (mgd)</t>
  </si>
  <si>
    <t>Date Limit Effective</t>
  </si>
  <si>
    <r>
      <t>Blue Plains WWTP (</t>
    </r>
    <r>
      <rPr>
        <sz val="11"/>
        <color theme="1"/>
        <rFont val="Calibri"/>
        <family val="2"/>
        <scheme val="minor"/>
      </rPr>
      <t>DC0021199 )</t>
    </r>
    <r>
      <rPr>
        <sz val="10"/>
        <color theme="1"/>
        <rFont val="Calibri"/>
        <family val="2"/>
        <scheme val="minor"/>
      </rPr>
      <t xml:space="preserve"> serves </t>
    </r>
    <r>
      <rPr>
        <sz val="11"/>
        <color theme="1"/>
        <rFont val="Calibri"/>
        <family val="2"/>
        <scheme val="minor"/>
      </rPr>
      <t xml:space="preserve">a portion </t>
    </r>
    <r>
      <rPr>
        <sz val="10"/>
        <color theme="1"/>
        <rFont val="Calibri"/>
        <family val="2"/>
        <scheme val="minor"/>
      </rPr>
      <t>of Maryland, but is counted only once as a DC facility.</t>
    </r>
  </si>
  <si>
    <t>Note:  1) Calendar year is used in this table, while the progress runs have used FY for the Bay jurisdictions, except VA and DC.</t>
  </si>
  <si>
    <t>Significant Facilities with the Bay Permit Limits Effective Before May 1st, 2012</t>
  </si>
  <si>
    <t>Cumulative Total Design FLOW w Permit Limits Effective (mgd)</t>
  </si>
  <si>
    <t>Total Design FLOW w Permit Limits Effective (mgd)</t>
  </si>
  <si>
    <t># Sig Plants w Permit Limits Effective</t>
  </si>
  <si>
    <t>Cumulative # Sig Plants w Permit Limits Effective</t>
  </si>
  <si>
    <t>% Cumulative Total Design FLOW w Permit Limits Effective</t>
  </si>
  <si>
    <t>DE Significant Wastewater Treatment Facilities Identified in the phase II State WIP</t>
  </si>
  <si>
    <t>NY Significant Wastewater Treatment Facilities Identified in the phase II State WIP</t>
  </si>
  <si>
    <t>DC Significant Wastewater Treatment Facilities Identified in the phase II State WIP</t>
  </si>
  <si>
    <t>Note: DE has not provided the permit info.</t>
  </si>
  <si>
    <t>Note: NY has not provided the permit info.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</si>
</sst>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horizontal="right" wrapText="1"/>
    </xf>
    <xf numFmtId="0" fontId="3" fillId="0" borderId="0" xfId="1"/>
    <xf numFmtId="1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/>
    <xf numFmtId="0" fontId="0" fillId="0" borderId="0" xfId="0" applyAlignment="1"/>
    <xf numFmtId="0" fontId="4" fillId="2" borderId="1" xfId="2" applyFont="1" applyFill="1" applyBorder="1" applyAlignment="1">
      <alignment horizontal="center"/>
    </xf>
    <xf numFmtId="0" fontId="4" fillId="0" borderId="2" xfId="2" applyFont="1" applyFill="1" applyBorder="1" applyAlignment="1">
      <alignment wrapText="1"/>
    </xf>
    <xf numFmtId="0" fontId="4" fillId="0" borderId="2" xfId="2" applyFont="1" applyFill="1" applyBorder="1" applyAlignment="1">
      <alignment horizontal="right" wrapText="1"/>
    </xf>
    <xf numFmtId="10" fontId="0" fillId="0" borderId="0" xfId="0" applyNumberFormat="1"/>
    <xf numFmtId="4" fontId="4" fillId="0" borderId="2" xfId="2" applyNumberFormat="1" applyFont="1" applyFill="1" applyBorder="1" applyAlignment="1">
      <alignment horizontal="right" wrapText="1"/>
    </xf>
    <xf numFmtId="0" fontId="4" fillId="2" borderId="1" xfId="2" applyFont="1" applyFill="1" applyBorder="1" applyAlignment="1">
      <alignment horizontal="center" wrapText="1"/>
    </xf>
    <xf numFmtId="0" fontId="4" fillId="2" borderId="3" xfId="2" applyFont="1" applyFill="1" applyBorder="1" applyAlignment="1">
      <alignment horizontal="center" wrapText="1"/>
    </xf>
    <xf numFmtId="4" fontId="0" fillId="0" borderId="0" xfId="0" applyNumberFormat="1"/>
    <xf numFmtId="0" fontId="4" fillId="2" borderId="1" xfId="3" applyFont="1" applyFill="1" applyBorder="1" applyAlignment="1">
      <alignment horizontal="center"/>
    </xf>
    <xf numFmtId="0" fontId="4" fillId="0" borderId="2" xfId="3" applyFont="1" applyFill="1" applyBorder="1" applyAlignment="1">
      <alignment horizontal="right" wrapText="1"/>
    </xf>
    <xf numFmtId="4" fontId="4" fillId="0" borderId="2" xfId="3" applyNumberFormat="1" applyFont="1" applyFill="1" applyBorder="1" applyAlignment="1">
      <alignment horizontal="right" wrapText="1"/>
    </xf>
    <xf numFmtId="0" fontId="4" fillId="0" borderId="0" xfId="3" applyFont="1" applyFill="1" applyBorder="1" applyAlignment="1">
      <alignment horizontal="right" wrapText="1"/>
    </xf>
    <xf numFmtId="0" fontId="4" fillId="0" borderId="2" xfId="4" applyFont="1" applyFill="1" applyBorder="1" applyAlignment="1">
      <alignment horizontal="right" wrapText="1"/>
    </xf>
    <xf numFmtId="4" fontId="4" fillId="0" borderId="2" xfId="4" applyNumberFormat="1" applyFont="1" applyFill="1" applyBorder="1" applyAlignment="1">
      <alignment horizontal="right" wrapText="1"/>
    </xf>
    <xf numFmtId="0" fontId="4" fillId="0" borderId="0" xfId="4" applyFont="1" applyFill="1" applyBorder="1" applyAlignment="1">
      <alignment horizontal="right" wrapText="1"/>
    </xf>
    <xf numFmtId="4" fontId="4" fillId="0" borderId="0" xfId="4" applyNumberFormat="1" applyFont="1" applyFill="1" applyBorder="1" applyAlignment="1">
      <alignment horizontal="right" wrapText="1"/>
    </xf>
    <xf numFmtId="0" fontId="4" fillId="0" borderId="4" xfId="2" applyFont="1" applyFill="1" applyBorder="1" applyAlignment="1">
      <alignment wrapText="1"/>
    </xf>
    <xf numFmtId="0" fontId="1" fillId="0" borderId="0" xfId="0" applyFont="1"/>
    <xf numFmtId="49" fontId="0" fillId="0" borderId="0" xfId="0" applyNumberFormat="1"/>
    <xf numFmtId="49" fontId="2" fillId="2" borderId="1" xfId="1" applyNumberFormat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wrapText="1"/>
    </xf>
    <xf numFmtId="0" fontId="5" fillId="0" borderId="0" xfId="3" applyAlignment="1">
      <alignment wrapText="1"/>
    </xf>
    <xf numFmtId="0" fontId="6" fillId="0" borderId="0" xfId="0" applyFont="1"/>
    <xf numFmtId="0" fontId="2" fillId="2" borderId="1" xfId="2" applyFont="1" applyFill="1" applyBorder="1" applyAlignment="1">
      <alignment horizontal="center" wrapText="1"/>
    </xf>
    <xf numFmtId="0" fontId="2" fillId="0" borderId="0" xfId="2" applyFont="1" applyFill="1" applyBorder="1" applyAlignment="1"/>
    <xf numFmtId="4" fontId="2" fillId="2" borderId="1" xfId="2" applyNumberFormat="1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wrapText="1"/>
    </xf>
    <xf numFmtId="0" fontId="2" fillId="0" borderId="0" xfId="2" applyFont="1" applyFill="1" applyBorder="1" applyAlignment="1">
      <alignment horizontal="center" wrapText="1"/>
    </xf>
    <xf numFmtId="4" fontId="2" fillId="0" borderId="0" xfId="2" applyNumberFormat="1" applyFont="1" applyFill="1" applyBorder="1" applyAlignment="1">
      <alignment horizontal="center" wrapText="1"/>
    </xf>
    <xf numFmtId="4" fontId="4" fillId="0" borderId="0" xfId="2" applyNumberFormat="1" applyFont="1" applyFill="1" applyBorder="1" applyAlignment="1">
      <alignment horizontal="center" wrapText="1"/>
    </xf>
    <xf numFmtId="0" fontId="0" fillId="0" borderId="0" xfId="0" applyFill="1"/>
    <xf numFmtId="0" fontId="4" fillId="0" borderId="6" xfId="2" applyFont="1" applyFill="1" applyBorder="1" applyAlignment="1">
      <alignment wrapText="1"/>
    </xf>
    <xf numFmtId="0" fontId="4" fillId="0" borderId="6" xfId="2" applyFont="1" applyFill="1" applyBorder="1" applyAlignment="1">
      <alignment horizontal="right" wrapText="1"/>
    </xf>
    <xf numFmtId="4" fontId="4" fillId="0" borderId="6" xfId="2" applyNumberFormat="1" applyFont="1" applyFill="1" applyBorder="1" applyAlignment="1">
      <alignment horizontal="right" wrapText="1"/>
    </xf>
    <xf numFmtId="10" fontId="0" fillId="0" borderId="7" xfId="0" applyNumberFormat="1" applyBorder="1"/>
    <xf numFmtId="10" fontId="0" fillId="0" borderId="0" xfId="0" applyNumberFormat="1" applyBorder="1"/>
    <xf numFmtId="10" fontId="0" fillId="0" borderId="5" xfId="0" applyNumberFormat="1" applyBorder="1"/>
    <xf numFmtId="0" fontId="0" fillId="0" borderId="0" xfId="0" applyAlignment="1">
      <alignment horizontal="left" wrapText="1"/>
    </xf>
  </cellXfs>
  <cellStyles count="5">
    <cellStyle name="Normal" xfId="0" builtinId="0"/>
    <cellStyle name="Normal_Sheet1" xfId="1"/>
    <cellStyle name="Normal_Sheet2" xfId="2"/>
    <cellStyle name="Normal_Sheet4" xfId="3"/>
    <cellStyle name="Normal_Sheet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chartsheet" Target="chartsheets/sheet8.xml"/><Relationship Id="rId18" Type="http://schemas.openxmlformats.org/officeDocument/2006/relationships/chartsheet" Target="chartsheets/sheet12.xml"/><Relationship Id="rId26" Type="http://schemas.openxmlformats.org/officeDocument/2006/relationships/chartsheet" Target="chartsheets/sheet18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14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1.xml"/><Relationship Id="rId25" Type="http://schemas.openxmlformats.org/officeDocument/2006/relationships/chartsheet" Target="chartsheets/sheet17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0.xml"/><Relationship Id="rId20" Type="http://schemas.openxmlformats.org/officeDocument/2006/relationships/chartsheet" Target="chartsheets/sheet13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5.xml"/><Relationship Id="rId24" Type="http://schemas.openxmlformats.org/officeDocument/2006/relationships/chartsheet" Target="chartsheets/sheet16.xml"/><Relationship Id="rId32" Type="http://schemas.openxmlformats.org/officeDocument/2006/relationships/calcChain" Target="calcChain.xml"/><Relationship Id="rId5" Type="http://schemas.openxmlformats.org/officeDocument/2006/relationships/chartsheet" Target="chartsheets/sheet2.xml"/><Relationship Id="rId15" Type="http://schemas.openxmlformats.org/officeDocument/2006/relationships/worksheet" Target="worksheets/sheet6.xml"/><Relationship Id="rId23" Type="http://schemas.openxmlformats.org/officeDocument/2006/relationships/worksheet" Target="worksheets/sheet8.xml"/><Relationship Id="rId28" Type="http://schemas.openxmlformats.org/officeDocument/2006/relationships/worksheet" Target="worksheets/sheet10.xml"/><Relationship Id="rId10" Type="http://schemas.openxmlformats.org/officeDocument/2006/relationships/chartsheet" Target="chartsheets/sheet6.xml"/><Relationship Id="rId19" Type="http://schemas.openxmlformats.org/officeDocument/2006/relationships/worksheet" Target="worksheets/sheet7.xml"/><Relationship Id="rId31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9.xml"/><Relationship Id="rId22" Type="http://schemas.openxmlformats.org/officeDocument/2006/relationships/chartsheet" Target="chartsheets/sheet15.xml"/><Relationship Id="rId27" Type="http://schemas.openxmlformats.org/officeDocument/2006/relationships/worksheet" Target="worksheets/sheet9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Cumulative Number Facilities With Effective Permit Limits In the Bay Watershed</a:t>
            </a:r>
          </a:p>
        </c:rich>
      </c:tx>
      <c:layout/>
    </c:title>
    <c:plotArea>
      <c:layout/>
      <c:barChart>
        <c:barDir val="col"/>
        <c:grouping val="clustered"/>
        <c:ser>
          <c:idx val="1"/>
          <c:order val="0"/>
          <c:dPt>
            <c:idx val="7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8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9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0"/>
            <c:spPr>
              <a:solidFill>
                <a:srgbClr val="4BACC6">
                  <a:lumMod val="60000"/>
                  <a:lumOff val="40000"/>
                  <a:alpha val="42000"/>
                </a:srgbClr>
              </a:solidFill>
            </c:spPr>
          </c:dPt>
          <c:dPt>
            <c:idx val="11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2"/>
            <c:spPr>
              <a:solidFill>
                <a:srgbClr val="4BACC6">
                  <a:lumMod val="60000"/>
                  <a:lumOff val="40000"/>
                  <a:alpha val="40000"/>
                </a:srgbClr>
              </a:solidFill>
            </c:spPr>
          </c:dPt>
          <c:dPt>
            <c:idx val="14"/>
            <c:spPr>
              <a:solidFill>
                <a:srgbClr val="4BACC6">
                  <a:lumMod val="60000"/>
                  <a:lumOff val="40000"/>
                  <a:alpha val="42000"/>
                </a:srgbClr>
              </a:solidFill>
            </c:spPr>
          </c:dPt>
          <c:dPt>
            <c:idx val="15"/>
            <c:spPr>
              <a:solidFill>
                <a:srgbClr val="4BACC6">
                  <a:lumMod val="60000"/>
                  <a:lumOff val="40000"/>
                  <a:alpha val="40000"/>
                </a:srgbClr>
              </a:solidFill>
            </c:spPr>
          </c:dPt>
          <c:dLbls>
            <c:dLbl>
              <c:idx val="5"/>
              <c:layout>
                <c:manualLayout>
                  <c:x val="0"/>
                  <c:y val="2.0184790966622621E-3"/>
                </c:manualLayout>
              </c:layout>
              <c:showVal val="1"/>
            </c:dLbl>
            <c:dLbl>
              <c:idx val="12"/>
              <c:layout>
                <c:manualLayout>
                  <c:x val="4.3928848639865946E-3"/>
                  <c:y val="-1.009239548331131E-2"/>
                </c:manualLayout>
              </c:layout>
              <c:showVal val="1"/>
            </c:dLbl>
            <c:dLbl>
              <c:idx val="14"/>
              <c:layout>
                <c:manualLayout>
                  <c:x val="1.0738038954113847E-16"/>
                  <c:y val="-1.2110874579973573E-2"/>
                </c:manualLayout>
              </c:layout>
              <c:showVal val="1"/>
            </c:dLbl>
            <c:showVal val="1"/>
          </c:dLbls>
          <c:cat>
            <c:strRef>
              <c:f>Bay!$A$3:$A$18</c:f>
              <c:strCach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4">
                  <c:v>No Permit Effective Date</c:v>
                </c:pt>
                <c:pt idx="15">
                  <c:v>Total</c:v>
                </c:pt>
              </c:strCache>
            </c:strRef>
          </c:cat>
          <c:val>
            <c:numRef>
              <c:f>Bay!$C$3:$C$18</c:f>
              <c:numCache>
                <c:formatCode>General</c:formatCode>
                <c:ptCount val="16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13</c:v>
                </c:pt>
                <c:pt idx="4">
                  <c:v>18</c:v>
                </c:pt>
                <c:pt idx="5">
                  <c:v>33</c:v>
                </c:pt>
                <c:pt idx="6">
                  <c:v>200</c:v>
                </c:pt>
                <c:pt idx="7">
                  <c:v>256</c:v>
                </c:pt>
                <c:pt idx="8">
                  <c:v>315</c:v>
                </c:pt>
                <c:pt idx="9">
                  <c:v>354</c:v>
                </c:pt>
                <c:pt idx="10">
                  <c:v>372</c:v>
                </c:pt>
                <c:pt idx="11">
                  <c:v>378</c:v>
                </c:pt>
                <c:pt idx="12">
                  <c:v>387</c:v>
                </c:pt>
                <c:pt idx="14">
                  <c:v>87</c:v>
                </c:pt>
                <c:pt idx="15">
                  <c:v>474</c:v>
                </c:pt>
              </c:numCache>
            </c:numRef>
          </c:val>
        </c:ser>
        <c:axId val="150459136"/>
        <c:axId val="150461440"/>
      </c:barChart>
      <c:catAx>
        <c:axId val="1504591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8090384124928"/>
              <c:y val="0.9127915311610264"/>
            </c:manualLayout>
          </c:layout>
        </c:title>
        <c:numFmt formatCode="General" sourceLinked="1"/>
        <c:majorTickMark val="none"/>
        <c:tickLblPos val="nextTo"/>
        <c:crossAx val="150461440"/>
        <c:crosses val="autoZero"/>
        <c:auto val="1"/>
        <c:lblAlgn val="ctr"/>
        <c:lblOffset val="100"/>
      </c:catAx>
      <c:valAx>
        <c:axId val="1504614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Facilities </a:t>
                </a:r>
              </a:p>
            </c:rich>
          </c:tx>
          <c:layout/>
        </c:title>
        <c:numFmt formatCode="General" sourceLinked="1"/>
        <c:tickLblPos val="nextTo"/>
        <c:crossAx val="150459136"/>
        <c:crosses val="autoZero"/>
        <c:crossBetween val="between"/>
      </c:valAx>
    </c:plotArea>
    <c:plotVisOnly val="1"/>
  </c:chart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Cumulative Number Facilities With Effective Permit Limits In West Virginia</a:t>
            </a:r>
          </a:p>
        </c:rich>
      </c:tx>
      <c:layout/>
    </c:title>
    <c:plotArea>
      <c:layout/>
      <c:barChart>
        <c:barDir val="col"/>
        <c:grouping val="clustered"/>
        <c:ser>
          <c:idx val="1"/>
          <c:order val="0"/>
          <c:spPr>
            <a:solidFill>
              <a:srgbClr val="4BACC6">
                <a:lumMod val="60000"/>
                <a:lumOff val="40000"/>
                <a:alpha val="41000"/>
              </a:srgbClr>
            </a:solidFill>
          </c:spPr>
          <c:dPt>
            <c:idx val="5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6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7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8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9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0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1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2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3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4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5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Lbls>
            <c:dLbl>
              <c:idx val="5"/>
              <c:layout>
                <c:manualLayout>
                  <c:x val="0"/>
                  <c:y val="2.0184790966622621E-3"/>
                </c:manualLayout>
              </c:layout>
              <c:showVal val="1"/>
            </c:dLbl>
            <c:dLbl>
              <c:idx val="12"/>
              <c:layout>
                <c:manualLayout>
                  <c:x val="4.3928848639865903E-3"/>
                  <c:y val="-1.009239548331131E-2"/>
                </c:manualLayout>
              </c:layout>
              <c:showVal val="1"/>
            </c:dLbl>
            <c:dLbl>
              <c:idx val="14"/>
              <c:layout>
                <c:manualLayout>
                  <c:x val="1.0738038954113869E-16"/>
                  <c:y val="-1.2110874579973573E-2"/>
                </c:manualLayout>
              </c:layout>
              <c:showVal val="1"/>
            </c:dLbl>
            <c:showVal val="1"/>
          </c:dLbls>
          <c:cat>
            <c:strRef>
              <c:f>WV!$A$3:$A$9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  <c:pt idx="5">
                  <c:v>No Permit Effective Date</c:v>
                </c:pt>
                <c:pt idx="6">
                  <c:v>Total</c:v>
                </c:pt>
              </c:strCache>
            </c:strRef>
          </c:cat>
          <c:val>
            <c:numRef>
              <c:f>WV!$C$3:$C$9</c:f>
              <c:numCache>
                <c:formatCode>General</c:formatCode>
                <c:ptCount val="7"/>
                <c:pt idx="0">
                  <c:v>4</c:v>
                </c:pt>
                <c:pt idx="1">
                  <c:v>7</c:v>
                </c:pt>
                <c:pt idx="2">
                  <c:v>11</c:v>
                </c:pt>
                <c:pt idx="3">
                  <c:v>19</c:v>
                </c:pt>
                <c:pt idx="5">
                  <c:v>1</c:v>
                </c:pt>
                <c:pt idx="6">
                  <c:v>20</c:v>
                </c:pt>
              </c:numCache>
            </c:numRef>
          </c:val>
        </c:ser>
        <c:axId val="193548672"/>
        <c:axId val="193551360"/>
      </c:barChart>
      <c:catAx>
        <c:axId val="193548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80903841249314"/>
              <c:y val="0.91279153116102663"/>
            </c:manualLayout>
          </c:layout>
        </c:title>
        <c:numFmt formatCode="General" sourceLinked="1"/>
        <c:majorTickMark val="none"/>
        <c:tickLblPos val="nextTo"/>
        <c:crossAx val="193551360"/>
        <c:crosses val="autoZero"/>
        <c:auto val="1"/>
        <c:lblAlgn val="ctr"/>
        <c:lblOffset val="100"/>
      </c:catAx>
      <c:valAx>
        <c:axId val="1935513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Facilities </a:t>
                </a:r>
              </a:p>
            </c:rich>
          </c:tx>
          <c:layout/>
        </c:title>
        <c:numFmt formatCode="General" sourceLinked="1"/>
        <c:tickLblPos val="nextTo"/>
        <c:crossAx val="193548672"/>
        <c:crosses val="autoZero"/>
        <c:crossBetween val="between"/>
      </c:valAx>
    </c:plotArea>
    <c:plotVisOnly val="1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Cumulative Total Design FLOW with Effective Permit Limits In West Virginia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604550890360524"/>
          <c:y val="7.999741253230773E-2"/>
          <c:w val="0.87784724659511271"/>
          <c:h val="0.74791373497146951"/>
        </c:manualLayout>
      </c:layout>
      <c:lineChart>
        <c:grouping val="standard"/>
        <c:ser>
          <c:idx val="1"/>
          <c:order val="0"/>
          <c:spPr>
            <a:ln>
              <a:solidFill>
                <a:srgbClr val="4F81BD">
                  <a:alpha val="41000"/>
                </a:srgbClr>
              </a:solidFill>
            </a:ln>
          </c:spPr>
          <c:marker>
            <c:spPr>
              <a:solidFill>
                <a:srgbClr val="4F81BD">
                  <a:alpha val="41000"/>
                </a:srgbClr>
              </a:solidFill>
            </c:spPr>
          </c:marker>
          <c:dPt>
            <c:idx val="7"/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8"/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9"/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10"/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11"/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12"/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13"/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Lbls>
            <c:dLbl>
              <c:idx val="0"/>
              <c:layout>
                <c:manualLayout>
                  <c:x val="-1.1714359637297632E-2"/>
                  <c:y val="-2.422174915994715E-2"/>
                </c:manualLayout>
              </c:layout>
              <c:showVal val="1"/>
            </c:dLbl>
            <c:dLbl>
              <c:idx val="1"/>
              <c:layout>
                <c:manualLayout>
                  <c:x val="-1.0250064682635385E-2"/>
                  <c:y val="-2.825870735327167E-2"/>
                </c:manualLayout>
              </c:layout>
              <c:showVal val="1"/>
            </c:dLbl>
            <c:dLbl>
              <c:idx val="2"/>
              <c:layout>
                <c:manualLayout>
                  <c:x val="-5.417891332250141E-2"/>
                  <c:y val="-2.2203270063284888E-2"/>
                </c:manualLayout>
              </c:layout>
              <c:showVal val="1"/>
            </c:dLbl>
            <c:dLbl>
              <c:idx val="3"/>
              <c:layout>
                <c:manualLayout>
                  <c:x val="-5.7107503231825799E-2"/>
                  <c:y val="-3.22956655465962E-2"/>
                </c:manualLayout>
              </c:layout>
              <c:showVal val="1"/>
            </c:dLbl>
            <c:dLbl>
              <c:idx val="4"/>
              <c:layout>
                <c:manualLayout>
                  <c:x val="-3.6607373866555049E-2"/>
                  <c:y val="-3.4314144643258444E-2"/>
                </c:manualLayout>
              </c:layout>
              <c:showVal val="1"/>
            </c:dLbl>
            <c:dLbl>
              <c:idx val="6"/>
              <c:layout>
                <c:manualLayout>
                  <c:x val="-7.1750452778447799E-2"/>
                  <c:y val="-2.2203270063284909E-2"/>
                </c:manualLayout>
              </c:layout>
              <c:showVal val="1"/>
            </c:dLbl>
            <c:dLbl>
              <c:idx val="8"/>
              <c:layout>
                <c:manualLayout>
                  <c:x val="-7.7607632597096715E-2"/>
                  <c:y val="-2.2203270063284958E-2"/>
                </c:manualLayout>
              </c:layout>
              <c:showVal val="1"/>
            </c:dLbl>
            <c:dLbl>
              <c:idx val="9"/>
              <c:layout>
                <c:manualLayout>
                  <c:x val="-7.4679042687772146E-2"/>
                  <c:y val="-1.4129353676635835E-2"/>
                </c:manualLayout>
              </c:layout>
              <c:showVal val="1"/>
            </c:dLbl>
            <c:dLbl>
              <c:idx val="10"/>
              <c:layout>
                <c:manualLayout>
                  <c:x val="-5.7107618530641155E-2"/>
                  <c:y val="-3.2295665546596214E-2"/>
                </c:manualLayout>
              </c:layout>
              <c:showVal val="1"/>
            </c:dLbl>
            <c:dLbl>
              <c:idx val="11"/>
              <c:layout>
                <c:manualLayout>
                  <c:x val="-5.1250323413176965E-2"/>
                  <c:y val="-2.6240387191971363E-2"/>
                </c:manualLayout>
              </c:layout>
              <c:showVal val="1"/>
            </c:dLbl>
            <c:dLbl>
              <c:idx val="12"/>
              <c:layout>
                <c:manualLayout>
                  <c:x val="-3.8071668821217215E-2"/>
                  <c:y val="-3.0277186449933956E-2"/>
                </c:manualLayout>
              </c:layout>
              <c:showVal val="1"/>
            </c:dLbl>
            <c:dLbl>
              <c:idx val="13"/>
              <c:layout>
                <c:manualLayout>
                  <c:x val="-6.0036093141150326E-2"/>
                  <c:y val="-1.8166311869960369E-2"/>
                </c:manualLayout>
              </c:layout>
              <c:showVal val="1"/>
            </c:dLbl>
            <c:showVal val="1"/>
          </c:dLbls>
          <c:cat>
            <c:numRef>
              <c:f>WV!$A$3:$A$6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</c:numCache>
            </c:numRef>
          </c:cat>
          <c:val>
            <c:numRef>
              <c:f>(WV!$E$3:$E$6,WV!$E$9)</c:f>
              <c:numCache>
                <c:formatCode>#,##0.00</c:formatCode>
                <c:ptCount val="5"/>
                <c:pt idx="0">
                  <c:v>8.25</c:v>
                </c:pt>
                <c:pt idx="1">
                  <c:v>10.876999999999999</c:v>
                </c:pt>
                <c:pt idx="2">
                  <c:v>15.927</c:v>
                </c:pt>
                <c:pt idx="3">
                  <c:v>29.076999999999998</c:v>
                </c:pt>
                <c:pt idx="4">
                  <c:v>69.076999999999998</c:v>
                </c:pt>
              </c:numCache>
            </c:numRef>
          </c:val>
        </c:ser>
        <c:marker val="1"/>
        <c:axId val="193661184"/>
        <c:axId val="193676800"/>
      </c:lineChart>
      <c:catAx>
        <c:axId val="193661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20192327647873"/>
              <c:y val="0.8825143447110908"/>
            </c:manualLayout>
          </c:layout>
        </c:title>
        <c:numFmt formatCode="General" sourceLinked="1"/>
        <c:majorTickMark val="none"/>
        <c:tickLblPos val="nextTo"/>
        <c:crossAx val="193676800"/>
        <c:crosses val="autoZero"/>
        <c:auto val="1"/>
        <c:lblAlgn val="ctr"/>
        <c:lblOffset val="100"/>
      </c:catAx>
      <c:valAx>
        <c:axId val="1936768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Cumulative Total Design FLOW (MGD) </a:t>
                </a:r>
              </a:p>
            </c:rich>
          </c:tx>
          <c:layout>
            <c:manualLayout>
              <c:xMode val="edge"/>
              <c:yMode val="edge"/>
              <c:x val="8.7857697279731996E-3"/>
              <c:y val="0.29254151312186288"/>
            </c:manualLayout>
          </c:layout>
        </c:title>
        <c:numFmt formatCode="#,##0.00" sourceLinked="1"/>
        <c:tickLblPos val="nextTo"/>
        <c:crossAx val="193661184"/>
        <c:crosses val="autoZero"/>
        <c:crossBetween val="between"/>
      </c:valAx>
    </c:plotArea>
    <c:plotVisOnly val="1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500"/>
            </a:pPr>
            <a:r>
              <a:rPr lang="en-US" sz="1500"/>
              <a:t>Percent Cumulative Total Design FLOW with Effective Permit Limits In West Virginia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604550890360526"/>
          <c:y val="7.9997412532307743E-2"/>
          <c:w val="0.87784724659511293"/>
          <c:h val="0.74791373497146951"/>
        </c:manualLayout>
      </c:layout>
      <c:lineChart>
        <c:grouping val="standard"/>
        <c:ser>
          <c:idx val="1"/>
          <c:order val="0"/>
          <c:spPr>
            <a:ln>
              <a:solidFill>
                <a:srgbClr val="4F81BD">
                  <a:alpha val="40000"/>
                </a:srgbClr>
              </a:solidFill>
            </a:ln>
          </c:spPr>
          <c:marker>
            <c:spPr>
              <a:solidFill>
                <a:srgbClr val="4F81BD">
                  <a:alpha val="41000"/>
                </a:srgbClr>
              </a:solidFill>
            </c:spPr>
          </c:marker>
          <c:dPt>
            <c:idx val="7"/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8"/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9"/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0"/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1"/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2"/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3"/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Lbls>
            <c:dLbl>
              <c:idx val="0"/>
              <c:layout>
                <c:manualLayout>
                  <c:x val="-1.1714359637297637E-2"/>
                  <c:y val="-2.422174915994715E-2"/>
                </c:manualLayout>
              </c:layout>
              <c:showVal val="1"/>
            </c:dLbl>
            <c:dLbl>
              <c:idx val="1"/>
              <c:layout>
                <c:manualLayout>
                  <c:x val="-4.1000258730541597E-2"/>
                  <c:y val="-4.036958193324524E-2"/>
                </c:manualLayout>
              </c:layout>
              <c:showVal val="1"/>
            </c:dLbl>
            <c:dLbl>
              <c:idx val="2"/>
              <c:layout>
                <c:manualLayout>
                  <c:x val="-5.4178913322501417E-2"/>
                  <c:y val="-2.2203270063284895E-2"/>
                </c:manualLayout>
              </c:layout>
              <c:showVal val="1"/>
            </c:dLbl>
            <c:dLbl>
              <c:idx val="3"/>
              <c:layout>
                <c:manualLayout>
                  <c:x val="-5.7107503231825806E-2"/>
                  <c:y val="-3.2295665546596207E-2"/>
                </c:manualLayout>
              </c:layout>
              <c:showVal val="1"/>
            </c:dLbl>
            <c:dLbl>
              <c:idx val="4"/>
              <c:layout>
                <c:manualLayout>
                  <c:x val="-3.6607373866555062E-2"/>
                  <c:y val="-3.4314144643258444E-2"/>
                </c:manualLayout>
              </c:layout>
              <c:showVal val="1"/>
            </c:dLbl>
            <c:dLbl>
              <c:idx val="6"/>
              <c:layout>
                <c:manualLayout>
                  <c:x val="-7.1750452778447799E-2"/>
                  <c:y val="-2.220327006328492E-2"/>
                </c:manualLayout>
              </c:layout>
              <c:showVal val="1"/>
            </c:dLbl>
            <c:dLbl>
              <c:idx val="8"/>
              <c:layout>
                <c:manualLayout>
                  <c:x val="-7.7607632597096729E-2"/>
                  <c:y val="-2.2203270063284968E-2"/>
                </c:manualLayout>
              </c:layout>
              <c:showVal val="1"/>
            </c:dLbl>
            <c:dLbl>
              <c:idx val="9"/>
              <c:layout>
                <c:manualLayout>
                  <c:x val="-7.4679042687772132E-2"/>
                  <c:y val="-1.4129353676635835E-2"/>
                </c:manualLayout>
              </c:layout>
              <c:showVal val="1"/>
            </c:dLbl>
            <c:dLbl>
              <c:idx val="10"/>
              <c:layout>
                <c:manualLayout>
                  <c:x val="-5.7107618530641176E-2"/>
                  <c:y val="-3.2295665546596221E-2"/>
                </c:manualLayout>
              </c:layout>
              <c:showVal val="1"/>
            </c:dLbl>
            <c:dLbl>
              <c:idx val="11"/>
              <c:layout>
                <c:manualLayout>
                  <c:x val="-5.1250323413176965E-2"/>
                  <c:y val="-2.6240387191971373E-2"/>
                </c:manualLayout>
              </c:layout>
              <c:showVal val="1"/>
            </c:dLbl>
            <c:dLbl>
              <c:idx val="12"/>
              <c:layout>
                <c:manualLayout>
                  <c:x val="-3.8071668821217222E-2"/>
                  <c:y val="-3.0277186449933959E-2"/>
                </c:manualLayout>
              </c:layout>
              <c:showVal val="1"/>
            </c:dLbl>
            <c:dLbl>
              <c:idx val="13"/>
              <c:layout>
                <c:manualLayout>
                  <c:x val="-6.003609314115034E-2"/>
                  <c:y val="-1.8166311869960372E-2"/>
                </c:manualLayout>
              </c:layout>
              <c:showVal val="1"/>
            </c:dLbl>
            <c:showVal val="1"/>
          </c:dLbls>
          <c:cat>
            <c:strRef>
              <c:f>(WV!$A$3:$A$6,WV!$A$9)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  <c:pt idx="4">
                  <c:v>Total</c:v>
                </c:pt>
              </c:strCache>
            </c:strRef>
          </c:cat>
          <c:val>
            <c:numRef>
              <c:f>(WV!$F$3:$F$6,WV!$F$9)</c:f>
              <c:numCache>
                <c:formatCode>0.00%</c:formatCode>
                <c:ptCount val="5"/>
                <c:pt idx="0">
                  <c:v>0.11943193827178367</c:v>
                </c:pt>
                <c:pt idx="1">
                  <c:v>0.15746196273723526</c:v>
                </c:pt>
                <c:pt idx="2">
                  <c:v>0.23056878555814525</c:v>
                </c:pt>
                <c:pt idx="3">
                  <c:v>0.4209360568640792</c:v>
                </c:pt>
                <c:pt idx="4">
                  <c:v>1</c:v>
                </c:pt>
              </c:numCache>
            </c:numRef>
          </c:val>
        </c:ser>
        <c:marker val="1"/>
        <c:axId val="194389120"/>
        <c:axId val="194391040"/>
      </c:lineChart>
      <c:catAx>
        <c:axId val="194389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20192327647873"/>
              <c:y val="0.88251434471109058"/>
            </c:manualLayout>
          </c:layout>
        </c:title>
        <c:numFmt formatCode="General" sourceLinked="1"/>
        <c:majorTickMark val="none"/>
        <c:tickLblPos val="nextTo"/>
        <c:crossAx val="194391040"/>
        <c:crosses val="autoZero"/>
        <c:auto val="1"/>
        <c:lblAlgn val="ctr"/>
        <c:lblOffset val="100"/>
      </c:catAx>
      <c:valAx>
        <c:axId val="1943910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Cumulative Total Design FLOW </a:t>
                </a:r>
              </a:p>
            </c:rich>
          </c:tx>
          <c:layout>
            <c:manualLayout>
              <c:xMode val="edge"/>
              <c:yMode val="edge"/>
              <c:x val="8.7857697279731996E-3"/>
              <c:y val="0.29254151312186288"/>
            </c:manualLayout>
          </c:layout>
        </c:title>
        <c:numFmt formatCode="0.00%" sourceLinked="1"/>
        <c:tickLblPos val="nextTo"/>
        <c:crossAx val="194389120"/>
        <c:crosses val="autoZero"/>
        <c:crossBetween val="between"/>
      </c:valAx>
    </c:plotArea>
    <c:plotVisOnly val="1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Cumulative Number Facilities With Effective Permit Limits In Virginia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6.8998846550651458E-2"/>
          <c:y val="7.9997412532307646E-2"/>
          <c:w val="0.91489390894806433"/>
          <c:h val="0.7903017960013774"/>
        </c:manualLayout>
      </c:layout>
      <c:barChart>
        <c:barDir val="col"/>
        <c:grouping val="clustered"/>
        <c:ser>
          <c:idx val="1"/>
          <c:order val="0"/>
          <c:dLbls>
            <c:dLbl>
              <c:idx val="5"/>
              <c:layout>
                <c:manualLayout>
                  <c:x val="0"/>
                  <c:y val="2.0184790966622621E-3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4.0369581933245406E-3"/>
                </c:manualLayout>
              </c:layout>
              <c:showVal val="1"/>
            </c:dLbl>
            <c:dLbl>
              <c:idx val="10"/>
              <c:layout>
                <c:manualLayout>
                  <c:x val="2.9285899093244002E-3"/>
                  <c:y val="-1.009239548331131E-2"/>
                </c:manualLayout>
              </c:layout>
              <c:showVal val="1"/>
            </c:dLbl>
            <c:dLbl>
              <c:idx val="12"/>
              <c:layout>
                <c:manualLayout>
                  <c:x val="2.9285899093244002E-3"/>
                  <c:y val="-2.0184949901984571E-2"/>
                </c:manualLayout>
              </c:layout>
              <c:showVal val="1"/>
            </c:dLbl>
            <c:dLbl>
              <c:idx val="14"/>
              <c:layout>
                <c:manualLayout>
                  <c:x val="1.0738038954113876E-16"/>
                  <c:y val="-1.2110874579973573E-2"/>
                </c:manualLayout>
              </c:layout>
              <c:showVal val="1"/>
            </c:dLbl>
            <c:showVal val="1"/>
          </c:dLbls>
          <c:cat>
            <c:strRef>
              <c:f>VA!$A$4:$A$5</c:f>
              <c:strCache>
                <c:ptCount val="2"/>
                <c:pt idx="0">
                  <c:v>2011</c:v>
                </c:pt>
                <c:pt idx="1">
                  <c:v>Total</c:v>
                </c:pt>
              </c:strCache>
            </c:strRef>
          </c:cat>
          <c:val>
            <c:numRef>
              <c:f>VA!$C$4:$C$5</c:f>
              <c:numCache>
                <c:formatCode>General</c:formatCode>
                <c:ptCount val="2"/>
                <c:pt idx="0">
                  <c:v>123</c:v>
                </c:pt>
                <c:pt idx="1">
                  <c:v>123</c:v>
                </c:pt>
              </c:numCache>
            </c:numRef>
          </c:val>
        </c:ser>
        <c:axId val="194695552"/>
        <c:axId val="194698240"/>
      </c:barChart>
      <c:catAx>
        <c:axId val="194695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80903841249325"/>
              <c:y val="0.91279153116102663"/>
            </c:manualLayout>
          </c:layout>
        </c:title>
        <c:numFmt formatCode="General" sourceLinked="1"/>
        <c:majorTickMark val="none"/>
        <c:tickLblPos val="nextTo"/>
        <c:crossAx val="194698240"/>
        <c:crosses val="autoZero"/>
        <c:auto val="1"/>
        <c:lblAlgn val="ctr"/>
        <c:lblOffset val="100"/>
      </c:catAx>
      <c:valAx>
        <c:axId val="1946982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Facilities </a:t>
                </a:r>
              </a:p>
            </c:rich>
          </c:tx>
          <c:layout/>
        </c:title>
        <c:numFmt formatCode="General" sourceLinked="1"/>
        <c:tickLblPos val="nextTo"/>
        <c:crossAx val="194695552"/>
        <c:crosses val="autoZero"/>
        <c:crossBetween val="between"/>
      </c:valAx>
    </c:plotArea>
    <c:plotVisOnly val="1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Cumulative Total Design FLOW with Effective Permit Limits </a:t>
            </a:r>
            <a:r>
              <a:rPr lang="en-US" sz="1600" b="1" i="0" u="none" strike="noStrike" baseline="0"/>
              <a:t>In </a:t>
            </a:r>
            <a:r>
              <a:rPr lang="en-US" sz="1600" b="1" i="0" baseline="0"/>
              <a:t>Virginia</a:t>
            </a:r>
            <a:endParaRPr lang="en-US" sz="1600"/>
          </a:p>
        </c:rich>
      </c:tx>
      <c:layout/>
    </c:title>
    <c:plotArea>
      <c:layout>
        <c:manualLayout>
          <c:layoutTarget val="inner"/>
          <c:xMode val="edge"/>
          <c:yMode val="edge"/>
          <c:x val="0.10604550890360526"/>
          <c:y val="7.9997412532307743E-2"/>
          <c:w val="0.87784724659511293"/>
          <c:h val="0.74791373497146951"/>
        </c:manualLayout>
      </c:layout>
      <c:lineChart>
        <c:grouping val="standard"/>
        <c:ser>
          <c:idx val="1"/>
          <c:order val="0"/>
          <c:dLbls>
            <c:dLbl>
              <c:idx val="0"/>
              <c:delete val="1"/>
            </c:dLbl>
            <c:dLbl>
              <c:idx val="1"/>
              <c:layout>
                <c:manualLayout>
                  <c:x val="-1.0250064682635385E-2"/>
                  <c:y val="-2.825870735327167E-2"/>
                </c:manualLayout>
              </c:layout>
              <c:showVal val="1"/>
            </c:dLbl>
            <c:dLbl>
              <c:idx val="2"/>
              <c:layout>
                <c:manualLayout>
                  <c:x val="-3.5143078911892799E-2"/>
                  <c:y val="-4.0369581933245385E-2"/>
                </c:manualLayout>
              </c:layout>
              <c:showVal val="1"/>
            </c:dLbl>
            <c:dLbl>
              <c:idx val="3"/>
              <c:layout>
                <c:manualLayout>
                  <c:x val="1.9035834410608611E-2"/>
                  <c:y val="2.0184790966622621E-3"/>
                </c:manualLayout>
              </c:layout>
              <c:showVal val="1"/>
            </c:dLbl>
            <c:dLbl>
              <c:idx val="4"/>
              <c:layout>
                <c:manualLayout>
                  <c:x val="7.3214747733109991E-3"/>
                  <c:y val="1.4129353676635835E-2"/>
                </c:manualLayout>
              </c:layout>
              <c:showVal val="1"/>
            </c:dLbl>
            <c:dLbl>
              <c:idx val="6"/>
              <c:layout>
                <c:manualLayout>
                  <c:x val="-7.7607632597096687E-2"/>
                  <c:y val="-6.0554372899867884E-3"/>
                </c:manualLayout>
              </c:layout>
              <c:showVal val="1"/>
            </c:dLbl>
            <c:dLbl>
              <c:idx val="7"/>
              <c:layout>
                <c:manualLayout>
                  <c:x val="7.321474773311111E-3"/>
                  <c:y val="-1.4129353676635835E-2"/>
                </c:manualLayout>
              </c:layout>
              <c:showVal val="1"/>
            </c:dLbl>
            <c:dLbl>
              <c:idx val="8"/>
              <c:layout>
                <c:manualLayout>
                  <c:x val="-7.7607632597096646E-2"/>
                  <c:y val="0"/>
                </c:manualLayout>
              </c:layout>
              <c:showVal val="1"/>
            </c:dLbl>
            <c:dLbl>
              <c:idx val="9"/>
              <c:layout>
                <c:manualLayout>
                  <c:x val="-3.3678783957230597E-2"/>
                  <c:y val="-2.8258707353271691E-2"/>
                </c:manualLayout>
              </c:layout>
              <c:showVal val="1"/>
            </c:dLbl>
            <c:dLbl>
              <c:idx val="10"/>
              <c:layout>
                <c:manualLayout>
                  <c:x val="-2.1964539618748325E-2"/>
                  <c:y val="-3.8351102836582981E-2"/>
                </c:manualLayout>
              </c:layout>
              <c:showVal val="1"/>
            </c:dLbl>
            <c:dLbl>
              <c:idx val="11"/>
              <c:layout>
                <c:manualLayout>
                  <c:x val="7.3214747733109991E-3"/>
                  <c:y val="2.0184632031260679E-2"/>
                </c:manualLayout>
              </c:layout>
              <c:showVal val="1"/>
            </c:dLbl>
            <c:dLbl>
              <c:idx val="12"/>
              <c:layout>
                <c:manualLayout>
                  <c:x val="-5.8571798186487951E-3"/>
                  <c:y val="-2.825870735327167E-2"/>
                </c:manualLayout>
              </c:layout>
              <c:showVal val="1"/>
            </c:dLbl>
            <c:dLbl>
              <c:idx val="13"/>
              <c:layout>
                <c:manualLayout>
                  <c:x val="-6.003609314115034E-2"/>
                  <c:y val="-1.8166311869960372E-2"/>
                </c:manualLayout>
              </c:layout>
              <c:showVal val="1"/>
            </c:dLbl>
            <c:showVal val="1"/>
          </c:dLbls>
          <c:cat>
            <c:strRef>
              <c:f>VA!$A$3:$A$5</c:f>
              <c:strCache>
                <c:ptCount val="3"/>
                <c:pt idx="1">
                  <c:v>2011</c:v>
                </c:pt>
                <c:pt idx="2">
                  <c:v>Total</c:v>
                </c:pt>
              </c:strCache>
            </c:strRef>
          </c:cat>
          <c:val>
            <c:numRef>
              <c:f>VA!$E$3:$E$5</c:f>
              <c:numCache>
                <c:formatCode>#,##0.00</c:formatCode>
                <c:ptCount val="3"/>
                <c:pt idx="0">
                  <c:v>0</c:v>
                </c:pt>
                <c:pt idx="1">
                  <c:v>1231.32</c:v>
                </c:pt>
                <c:pt idx="2">
                  <c:v>1231.32</c:v>
                </c:pt>
              </c:numCache>
            </c:numRef>
          </c:val>
        </c:ser>
        <c:marker val="1"/>
        <c:axId val="195020288"/>
        <c:axId val="195022208"/>
      </c:lineChart>
      <c:catAx>
        <c:axId val="195020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20192327647873"/>
              <c:y val="0.88251434471109058"/>
            </c:manualLayout>
          </c:layout>
        </c:title>
        <c:numFmt formatCode="General" sourceLinked="1"/>
        <c:majorTickMark val="none"/>
        <c:tickLblPos val="nextTo"/>
        <c:crossAx val="195022208"/>
        <c:crosses val="autoZero"/>
        <c:auto val="1"/>
        <c:lblAlgn val="ctr"/>
        <c:lblOffset val="100"/>
      </c:catAx>
      <c:valAx>
        <c:axId val="1950222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Cumulative Total Design FLOW (MGD) </a:t>
                </a:r>
              </a:p>
            </c:rich>
          </c:tx>
          <c:layout>
            <c:manualLayout>
              <c:xMode val="edge"/>
              <c:yMode val="edge"/>
              <c:x val="8.7857697279731996E-3"/>
              <c:y val="0.29254151312186288"/>
            </c:manualLayout>
          </c:layout>
        </c:title>
        <c:numFmt formatCode="#,##0.00" sourceLinked="1"/>
        <c:tickLblPos val="nextTo"/>
        <c:crossAx val="195020288"/>
        <c:crosses val="autoZero"/>
        <c:crossBetween val="between"/>
      </c:valAx>
    </c:plotArea>
    <c:plotVisOnly val="1"/>
  </c:chart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Percent Cumulative Total Design Flow with Effective Permit Limits In Virginia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604550890360526"/>
          <c:y val="7.9997412532307743E-2"/>
          <c:w val="0.87784724659511293"/>
          <c:h val="0.76406156774476752"/>
        </c:manualLayout>
      </c:layout>
      <c:lineChart>
        <c:grouping val="standard"/>
        <c:ser>
          <c:idx val="1"/>
          <c:order val="0"/>
          <c:dLbls>
            <c:dLbl>
              <c:idx val="0"/>
              <c:delete val="1"/>
            </c:dLbl>
            <c:dLbl>
              <c:idx val="1"/>
              <c:layout>
                <c:manualLayout>
                  <c:x val="-1.0250064682635385E-2"/>
                  <c:y val="-2.825870735327167E-2"/>
                </c:manualLayout>
              </c:layout>
              <c:showVal val="1"/>
            </c:dLbl>
            <c:dLbl>
              <c:idx val="2"/>
              <c:layout>
                <c:manualLayout>
                  <c:x val="-2.3428719274595198E-2"/>
                  <c:y val="-3.0277186449933973E-2"/>
                </c:manualLayout>
              </c:layout>
              <c:showVal val="1"/>
            </c:dLbl>
            <c:dLbl>
              <c:idx val="3"/>
              <c:layout>
                <c:manualLayout>
                  <c:x val="1.3178654591959799E-2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-7.3214747733109986E-2"/>
                  <c:y val="-2.018479096662262E-2"/>
                </c:manualLayout>
              </c:layout>
              <c:showVal val="1"/>
            </c:dLbl>
            <c:dLbl>
              <c:idx val="6"/>
              <c:layout>
                <c:manualLayout>
                  <c:x val="-7.6143337642434389E-2"/>
                  <c:y val="-1.009239548331131E-2"/>
                </c:manualLayout>
              </c:layout>
              <c:showVal val="1"/>
            </c:dLbl>
            <c:dLbl>
              <c:idx val="8"/>
              <c:layout>
                <c:manualLayout>
                  <c:x val="-7.0286157823785597E-2"/>
                  <c:y val="-1.8166311869960389E-2"/>
                </c:manualLayout>
              </c:layout>
              <c:showVal val="1"/>
            </c:dLbl>
            <c:dLbl>
              <c:idx val="9"/>
              <c:layout>
                <c:manualLayout>
                  <c:x val="-6.1500388095812396E-2"/>
                  <c:y val="-2.220327006328492E-2"/>
                </c:manualLayout>
              </c:layout>
              <c:showVal val="1"/>
            </c:dLbl>
            <c:dLbl>
              <c:idx val="10"/>
              <c:layout>
                <c:manualLayout>
                  <c:x val="-3.3678899256045926E-2"/>
                  <c:y val="-2.825870735327167E-2"/>
                </c:manualLayout>
              </c:layout>
              <c:showVal val="1"/>
            </c:dLbl>
            <c:dLbl>
              <c:idx val="11"/>
              <c:layout>
                <c:manualLayout>
                  <c:x val="5.8571798186487951E-3"/>
                  <c:y val="1.8166311869960376E-2"/>
                </c:manualLayout>
              </c:layout>
              <c:showVal val="1"/>
            </c:dLbl>
            <c:dLbl>
              <c:idx val="12"/>
              <c:layout>
                <c:manualLayout>
                  <c:x val="-2.9285899093244002E-3"/>
                  <c:y val="-3.0277186449933966E-2"/>
                </c:manualLayout>
              </c:layout>
              <c:showVal val="1"/>
            </c:dLbl>
            <c:dLbl>
              <c:idx val="13"/>
              <c:layout>
                <c:manualLayout>
                  <c:x val="-2.1964424319932944E-2"/>
                  <c:y val="-3.0277186449933973E-2"/>
                </c:manualLayout>
              </c:layout>
              <c:showVal val="1"/>
            </c:dLbl>
            <c:showVal val="1"/>
          </c:dLbls>
          <c:cat>
            <c:strRef>
              <c:f>VA!$A$3:$A$5</c:f>
              <c:strCache>
                <c:ptCount val="3"/>
                <c:pt idx="1">
                  <c:v>2011</c:v>
                </c:pt>
                <c:pt idx="2">
                  <c:v>Total</c:v>
                </c:pt>
              </c:strCache>
            </c:strRef>
          </c:cat>
          <c:val>
            <c:numRef>
              <c:f>VA!$F$3:$F$5</c:f>
              <c:numCache>
                <c:formatCode>0.00%</c:formatCode>
                <c:ptCount val="3"/>
                <c:pt idx="0" formatCode="#,##0.0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marker val="1"/>
        <c:axId val="195144704"/>
        <c:axId val="195239936"/>
      </c:lineChart>
      <c:catAx>
        <c:axId val="195144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80903841249314"/>
              <c:y val="0.89260674019440334"/>
            </c:manualLayout>
          </c:layout>
        </c:title>
        <c:numFmt formatCode="General" sourceLinked="1"/>
        <c:majorTickMark val="none"/>
        <c:tickLblPos val="nextTo"/>
        <c:crossAx val="195239936"/>
        <c:crosses val="autoZero"/>
        <c:auto val="1"/>
        <c:lblAlgn val="ctr"/>
        <c:lblOffset val="100"/>
      </c:catAx>
      <c:valAx>
        <c:axId val="1952399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Cumulative Total Design FLOW  </a:t>
                </a:r>
              </a:p>
            </c:rich>
          </c:tx>
          <c:layout>
            <c:manualLayout>
              <c:xMode val="edge"/>
              <c:yMode val="edge"/>
              <c:x val="8.7857697279731996E-3"/>
              <c:y val="0.29254151312186288"/>
            </c:manualLayout>
          </c:layout>
        </c:title>
        <c:numFmt formatCode="#,##0.00" sourceLinked="1"/>
        <c:tickLblPos val="nextTo"/>
        <c:crossAx val="195144704"/>
        <c:crosses val="autoZero"/>
        <c:crossBetween val="between"/>
      </c:valAx>
    </c:plotArea>
    <c:plotVisOnly val="1"/>
  </c:chart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/>
            </a:pPr>
            <a:r>
              <a:rPr lang="en-US"/>
              <a:t>Cumulative Number Facilities With Effective Permit Limits In District of Columbia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6.8998846550651458E-2"/>
          <c:y val="7.9997412532307674E-2"/>
          <c:w val="0.91489390894806433"/>
          <c:h val="0.79030179600137751"/>
        </c:manualLayout>
      </c:layout>
      <c:barChart>
        <c:barDir val="col"/>
        <c:grouping val="clustered"/>
        <c:ser>
          <c:idx val="1"/>
          <c:order val="0"/>
          <c:spPr>
            <a:solidFill>
              <a:srgbClr val="4F81BD">
                <a:alpha val="40000"/>
              </a:srgbClr>
            </a:solidFill>
          </c:spPr>
          <c:dLbls>
            <c:dLbl>
              <c:idx val="5"/>
              <c:layout>
                <c:manualLayout>
                  <c:x val="0"/>
                  <c:y val="2.0184790966622621E-3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4.0369581933245432E-3"/>
                </c:manualLayout>
              </c:layout>
              <c:showVal val="1"/>
            </c:dLbl>
            <c:dLbl>
              <c:idx val="10"/>
              <c:layout>
                <c:manualLayout>
                  <c:x val="2.9285899093244002E-3"/>
                  <c:y val="-1.009239548331131E-2"/>
                </c:manualLayout>
              </c:layout>
              <c:showVal val="1"/>
            </c:dLbl>
            <c:dLbl>
              <c:idx val="12"/>
              <c:layout>
                <c:manualLayout>
                  <c:x val="2.9285899093244002E-3"/>
                  <c:y val="-2.0184949901984571E-2"/>
                </c:manualLayout>
              </c:layout>
              <c:showVal val="1"/>
            </c:dLbl>
            <c:dLbl>
              <c:idx val="14"/>
              <c:layout>
                <c:manualLayout>
                  <c:x val="1.0738038954113885E-16"/>
                  <c:y val="-1.2110874579973573E-2"/>
                </c:manualLayout>
              </c:layout>
              <c:showVal val="1"/>
            </c:dLbl>
            <c:showVal val="1"/>
          </c:dLbls>
          <c:cat>
            <c:strRef>
              <c:f>DC!$A$4:$A$5</c:f>
              <c:strCache>
                <c:ptCount val="2"/>
                <c:pt idx="0">
                  <c:v>2015</c:v>
                </c:pt>
                <c:pt idx="1">
                  <c:v>Total</c:v>
                </c:pt>
              </c:strCache>
            </c:strRef>
          </c:cat>
          <c:val>
            <c:numRef>
              <c:f>DC!$C$4:$C$5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axId val="195301760"/>
        <c:axId val="195369984"/>
      </c:barChart>
      <c:catAx>
        <c:axId val="195301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80903841249336"/>
              <c:y val="0.91279153116102663"/>
            </c:manualLayout>
          </c:layout>
        </c:title>
        <c:numFmt formatCode="General" sourceLinked="1"/>
        <c:majorTickMark val="none"/>
        <c:tickLblPos val="nextTo"/>
        <c:crossAx val="195369984"/>
        <c:crosses val="autoZero"/>
        <c:auto val="1"/>
        <c:lblAlgn val="ctr"/>
        <c:lblOffset val="100"/>
      </c:catAx>
      <c:valAx>
        <c:axId val="1953699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Facilities </a:t>
                </a:r>
              </a:p>
            </c:rich>
          </c:tx>
          <c:layout/>
        </c:title>
        <c:numFmt formatCode="General" sourceLinked="1"/>
        <c:tickLblPos val="nextTo"/>
        <c:crossAx val="195301760"/>
        <c:crosses val="autoZero"/>
        <c:crossBetween val="between"/>
      </c:valAx>
    </c:plotArea>
    <c:plotVisOnly val="1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Cumulative Total Design FLOW with Effective Permit Limits </a:t>
            </a:r>
            <a:r>
              <a:rPr lang="en-US" sz="1600" b="1" i="0" u="none" strike="noStrike" baseline="0"/>
              <a:t>In District of Columbia</a:t>
            </a:r>
            <a:endParaRPr lang="en-US" sz="1600"/>
          </a:p>
        </c:rich>
      </c:tx>
      <c:layout/>
    </c:title>
    <c:plotArea>
      <c:layout>
        <c:manualLayout>
          <c:layoutTarget val="inner"/>
          <c:xMode val="edge"/>
          <c:yMode val="edge"/>
          <c:x val="0.10604550890360527"/>
          <c:y val="7.9997412532307757E-2"/>
          <c:w val="0.87784724659511315"/>
          <c:h val="0.74791373497146951"/>
        </c:manualLayout>
      </c:layout>
      <c:lineChart>
        <c:grouping val="standard"/>
        <c:ser>
          <c:idx val="1"/>
          <c:order val="0"/>
          <c:spPr>
            <a:ln>
              <a:solidFill>
                <a:srgbClr val="4F81BD">
                  <a:alpha val="40000"/>
                </a:srgbClr>
              </a:solidFill>
            </a:ln>
          </c:spPr>
          <c:marker>
            <c:spPr>
              <a:solidFill>
                <a:srgbClr val="4F81BD">
                  <a:alpha val="40000"/>
                </a:srgbClr>
              </a:solidFill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1.0250064682635385E-2"/>
                  <c:y val="-2.825870735327167E-2"/>
                </c:manualLayout>
              </c:layout>
              <c:showVal val="1"/>
            </c:dLbl>
            <c:dLbl>
              <c:idx val="2"/>
              <c:layout>
                <c:manualLayout>
                  <c:x val="-3.5143078911892799E-2"/>
                  <c:y val="-4.0369581933245413E-2"/>
                </c:manualLayout>
              </c:layout>
              <c:showVal val="1"/>
            </c:dLbl>
            <c:dLbl>
              <c:idx val="3"/>
              <c:layout>
                <c:manualLayout>
                  <c:x val="1.9035834410608615E-2"/>
                  <c:y val="2.0184790966622621E-3"/>
                </c:manualLayout>
              </c:layout>
              <c:showVal val="1"/>
            </c:dLbl>
            <c:dLbl>
              <c:idx val="4"/>
              <c:layout>
                <c:manualLayout>
                  <c:x val="7.3214747733109991E-3"/>
                  <c:y val="1.4129353676635835E-2"/>
                </c:manualLayout>
              </c:layout>
              <c:showVal val="1"/>
            </c:dLbl>
            <c:dLbl>
              <c:idx val="6"/>
              <c:layout>
                <c:manualLayout>
                  <c:x val="-7.7607632597096701E-2"/>
                  <c:y val="-6.0554372899867884E-3"/>
                </c:manualLayout>
              </c:layout>
              <c:showVal val="1"/>
            </c:dLbl>
            <c:dLbl>
              <c:idx val="7"/>
              <c:layout>
                <c:manualLayout>
                  <c:x val="7.3214747733111119E-3"/>
                  <c:y val="-1.4129353676635835E-2"/>
                </c:manualLayout>
              </c:layout>
              <c:showVal val="1"/>
            </c:dLbl>
            <c:dLbl>
              <c:idx val="8"/>
              <c:layout>
                <c:manualLayout>
                  <c:x val="-7.7607632597096673E-2"/>
                  <c:y val="0"/>
                </c:manualLayout>
              </c:layout>
              <c:showVal val="1"/>
            </c:dLbl>
            <c:dLbl>
              <c:idx val="9"/>
              <c:layout>
                <c:manualLayout>
                  <c:x val="-3.3678783957230597E-2"/>
                  <c:y val="-2.8258707353271691E-2"/>
                </c:manualLayout>
              </c:layout>
              <c:showVal val="1"/>
            </c:dLbl>
            <c:dLbl>
              <c:idx val="10"/>
              <c:layout>
                <c:manualLayout>
                  <c:x val="-2.1964539618748325E-2"/>
                  <c:y val="-3.8351102836582981E-2"/>
                </c:manualLayout>
              </c:layout>
              <c:showVal val="1"/>
            </c:dLbl>
            <c:dLbl>
              <c:idx val="11"/>
              <c:layout>
                <c:manualLayout>
                  <c:x val="7.3214747733109991E-3"/>
                  <c:y val="2.0184632031260679E-2"/>
                </c:manualLayout>
              </c:layout>
              <c:showVal val="1"/>
            </c:dLbl>
            <c:dLbl>
              <c:idx val="12"/>
              <c:layout>
                <c:manualLayout>
                  <c:x val="-5.8571798186487943E-3"/>
                  <c:y val="-2.825870735327167E-2"/>
                </c:manualLayout>
              </c:layout>
              <c:showVal val="1"/>
            </c:dLbl>
            <c:dLbl>
              <c:idx val="13"/>
              <c:layout>
                <c:manualLayout>
                  <c:x val="-6.0036093141150361E-2"/>
                  <c:y val="-1.8166311869960376E-2"/>
                </c:manualLayout>
              </c:layout>
              <c:showVal val="1"/>
            </c:dLbl>
            <c:showVal val="1"/>
          </c:dLbls>
          <c:cat>
            <c:strRef>
              <c:f>DC!$A$3:$A$5</c:f>
              <c:strCache>
                <c:ptCount val="3"/>
                <c:pt idx="1">
                  <c:v>2015</c:v>
                </c:pt>
                <c:pt idx="2">
                  <c:v>Total</c:v>
                </c:pt>
              </c:strCache>
            </c:strRef>
          </c:cat>
          <c:val>
            <c:numRef>
              <c:f>DC!$E$3:$E$5</c:f>
              <c:numCache>
                <c:formatCode>#,##0.00</c:formatCode>
                <c:ptCount val="3"/>
                <c:pt idx="0">
                  <c:v>0</c:v>
                </c:pt>
                <c:pt idx="1">
                  <c:v>370</c:v>
                </c:pt>
                <c:pt idx="2">
                  <c:v>370</c:v>
                </c:pt>
              </c:numCache>
            </c:numRef>
          </c:val>
        </c:ser>
        <c:marker val="1"/>
        <c:axId val="195603456"/>
        <c:axId val="195691648"/>
      </c:lineChart>
      <c:catAx>
        <c:axId val="195603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20192327647873"/>
              <c:y val="0.88251434471109047"/>
            </c:manualLayout>
          </c:layout>
        </c:title>
        <c:numFmt formatCode="General" sourceLinked="1"/>
        <c:majorTickMark val="none"/>
        <c:tickLblPos val="nextTo"/>
        <c:crossAx val="195691648"/>
        <c:crosses val="autoZero"/>
        <c:auto val="1"/>
        <c:lblAlgn val="ctr"/>
        <c:lblOffset val="100"/>
      </c:catAx>
      <c:valAx>
        <c:axId val="1956916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Cumulative Total Design FLOW (MGD) </a:t>
                </a:r>
              </a:p>
            </c:rich>
          </c:tx>
          <c:layout>
            <c:manualLayout>
              <c:xMode val="edge"/>
              <c:yMode val="edge"/>
              <c:x val="8.7857697279731996E-3"/>
              <c:y val="0.29254151312186288"/>
            </c:manualLayout>
          </c:layout>
        </c:title>
        <c:numFmt formatCode="#,##0.00" sourceLinked="1"/>
        <c:tickLblPos val="nextTo"/>
        <c:crossAx val="195603456"/>
        <c:crosses val="autoZero"/>
        <c:crossBetween val="between"/>
      </c:valAx>
    </c:plotArea>
    <c:plotVisOnly val="1"/>
  </c:chart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Percent Cumulative Total Design Flow with Effective Permit Limits In </a:t>
            </a:r>
            <a:r>
              <a:rPr lang="en-US" sz="1400" b="1" i="0" u="none" strike="noStrike" baseline="0"/>
              <a:t>District of Columbia</a:t>
            </a:r>
            <a:endParaRPr lang="en-US" sz="1400"/>
          </a:p>
        </c:rich>
      </c:tx>
      <c:layout>
        <c:manualLayout>
          <c:xMode val="edge"/>
          <c:yMode val="edge"/>
          <c:x val="0.13615925349090224"/>
          <c:y val="1.2110874579973573E-2"/>
        </c:manualLayout>
      </c:layout>
    </c:title>
    <c:plotArea>
      <c:layout>
        <c:manualLayout>
          <c:layoutTarget val="inner"/>
          <c:xMode val="edge"/>
          <c:yMode val="edge"/>
          <c:x val="0.10458121394894294"/>
          <c:y val="7.5960454338983074E-2"/>
          <c:w val="0.87784724659511315"/>
          <c:h val="0.76406156774476752"/>
        </c:manualLayout>
      </c:layout>
      <c:lineChart>
        <c:grouping val="standard"/>
        <c:ser>
          <c:idx val="1"/>
          <c:order val="0"/>
          <c:spPr>
            <a:ln>
              <a:solidFill>
                <a:srgbClr val="4F81BD">
                  <a:alpha val="41000"/>
                </a:srgbClr>
              </a:solidFill>
            </a:ln>
          </c:spPr>
          <c:marker>
            <c:spPr>
              <a:solidFill>
                <a:srgbClr val="4F81BD">
                  <a:alpha val="40000"/>
                </a:srgbClr>
              </a:solidFill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1.0250064682635385E-2"/>
                  <c:y val="-2.825870735327167E-2"/>
                </c:manualLayout>
              </c:layout>
              <c:showVal val="1"/>
            </c:dLbl>
            <c:dLbl>
              <c:idx val="2"/>
              <c:layout>
                <c:manualLayout>
                  <c:x val="-2.3428719274595198E-2"/>
                  <c:y val="-3.0277186449933984E-2"/>
                </c:manualLayout>
              </c:layout>
              <c:showVal val="1"/>
            </c:dLbl>
            <c:dLbl>
              <c:idx val="3"/>
              <c:layout>
                <c:manualLayout>
                  <c:x val="1.3178654591959799E-2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-7.3214747733109986E-2"/>
                  <c:y val="-2.018479096662262E-2"/>
                </c:manualLayout>
              </c:layout>
              <c:showVal val="1"/>
            </c:dLbl>
            <c:dLbl>
              <c:idx val="6"/>
              <c:layout>
                <c:manualLayout>
                  <c:x val="-7.6143337642434389E-2"/>
                  <c:y val="-1.009239548331131E-2"/>
                </c:manualLayout>
              </c:layout>
              <c:showVal val="1"/>
            </c:dLbl>
            <c:dLbl>
              <c:idx val="8"/>
              <c:layout>
                <c:manualLayout>
                  <c:x val="-7.0286157823785597E-2"/>
                  <c:y val="-1.8166311869960393E-2"/>
                </c:manualLayout>
              </c:layout>
              <c:showVal val="1"/>
            </c:dLbl>
            <c:dLbl>
              <c:idx val="9"/>
              <c:layout>
                <c:manualLayout>
                  <c:x val="-6.1500388095812396E-2"/>
                  <c:y val="-2.2203270063284933E-2"/>
                </c:manualLayout>
              </c:layout>
              <c:showVal val="1"/>
            </c:dLbl>
            <c:dLbl>
              <c:idx val="10"/>
              <c:layout>
                <c:manualLayout>
                  <c:x val="-3.3678899256045926E-2"/>
                  <c:y val="-2.825870735327167E-2"/>
                </c:manualLayout>
              </c:layout>
              <c:showVal val="1"/>
            </c:dLbl>
            <c:dLbl>
              <c:idx val="11"/>
              <c:layout>
                <c:manualLayout>
                  <c:x val="5.8571798186487943E-3"/>
                  <c:y val="1.8166311869960382E-2"/>
                </c:manualLayout>
              </c:layout>
              <c:showVal val="1"/>
            </c:dLbl>
            <c:dLbl>
              <c:idx val="12"/>
              <c:layout>
                <c:manualLayout>
                  <c:x val="-2.9285899093244002E-3"/>
                  <c:y val="-3.0277186449933973E-2"/>
                </c:manualLayout>
              </c:layout>
              <c:showVal val="1"/>
            </c:dLbl>
            <c:dLbl>
              <c:idx val="13"/>
              <c:layout>
                <c:manualLayout>
                  <c:x val="-2.1964424319932938E-2"/>
                  <c:y val="-3.0277186449933984E-2"/>
                </c:manualLayout>
              </c:layout>
              <c:showVal val="1"/>
            </c:dLbl>
            <c:showVal val="1"/>
          </c:dLbls>
          <c:cat>
            <c:strRef>
              <c:f>DC!$A$3:$A$5</c:f>
              <c:strCache>
                <c:ptCount val="3"/>
                <c:pt idx="1">
                  <c:v>2015</c:v>
                </c:pt>
                <c:pt idx="2">
                  <c:v>Total</c:v>
                </c:pt>
              </c:strCache>
            </c:strRef>
          </c:cat>
          <c:val>
            <c:numRef>
              <c:f>DC!$F$3:$F$5</c:f>
              <c:numCache>
                <c:formatCode>0.00%</c:formatCode>
                <c:ptCount val="3"/>
                <c:pt idx="0" formatCode="#,##0.0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marker val="1"/>
        <c:axId val="196450560"/>
        <c:axId val="196466176"/>
      </c:lineChart>
      <c:catAx>
        <c:axId val="196450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80903841249325"/>
              <c:y val="0.89260674019440334"/>
            </c:manualLayout>
          </c:layout>
        </c:title>
        <c:numFmt formatCode="General" sourceLinked="1"/>
        <c:majorTickMark val="none"/>
        <c:tickLblPos val="nextTo"/>
        <c:crossAx val="196466176"/>
        <c:crosses val="autoZero"/>
        <c:auto val="1"/>
        <c:lblAlgn val="ctr"/>
        <c:lblOffset val="100"/>
      </c:catAx>
      <c:valAx>
        <c:axId val="1964661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Cumulative Total Design FLOW  </a:t>
                </a:r>
              </a:p>
            </c:rich>
          </c:tx>
          <c:layout>
            <c:manualLayout>
              <c:xMode val="edge"/>
              <c:yMode val="edge"/>
              <c:x val="8.7857697279731996E-3"/>
              <c:y val="0.29254151312186288"/>
            </c:manualLayout>
          </c:layout>
        </c:title>
        <c:numFmt formatCode="#,##0.00" sourceLinked="1"/>
        <c:tickLblPos val="nextTo"/>
        <c:crossAx val="196450560"/>
        <c:crosses val="autoZero"/>
        <c:crossBetween val="between"/>
      </c:valAx>
    </c:plotArea>
    <c:plotVisOnly val="1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Cumulative Total Design FLOW with Effective Permit Limits In the Bay Watershed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60455089036052"/>
          <c:y val="7.9997412532307688E-2"/>
          <c:w val="0.87784724659511193"/>
          <c:h val="0.74791373497146951"/>
        </c:manualLayout>
      </c:layout>
      <c:lineChart>
        <c:grouping val="standard"/>
        <c:ser>
          <c:idx val="1"/>
          <c:order val="0"/>
          <c:dPt>
            <c:idx val="7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8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9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0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1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2000"/>
                  </a:srgbClr>
                </a:solidFill>
              </a:ln>
            </c:spPr>
          </c:dPt>
          <c:dPt>
            <c:idx val="12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13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Lbls>
            <c:dLbl>
              <c:idx val="0"/>
              <c:layout>
                <c:manualLayout>
                  <c:x val="-1.1714359637297622E-2"/>
                  <c:y val="-2.422174915994715E-2"/>
                </c:manualLayout>
              </c:layout>
              <c:showVal val="1"/>
            </c:dLbl>
            <c:dLbl>
              <c:idx val="1"/>
              <c:layout>
                <c:manualLayout>
                  <c:x val="-1.0250064682635384E-2"/>
                  <c:y val="-2.825870735327167E-2"/>
                </c:manualLayout>
              </c:layout>
              <c:showVal val="1"/>
            </c:dLbl>
            <c:dLbl>
              <c:idx val="2"/>
              <c:layout>
                <c:manualLayout>
                  <c:x val="-1.4642949546621998E-2"/>
                  <c:y val="-2.6240228256609412E-2"/>
                </c:manualLayout>
              </c:layout>
              <c:showVal val="1"/>
            </c:dLbl>
            <c:dLbl>
              <c:idx val="3"/>
              <c:layout>
                <c:manualLayout>
                  <c:x val="-1.3178654591959799E-2"/>
                  <c:y val="-2.422174915994715E-2"/>
                </c:manualLayout>
              </c:layout>
              <c:showVal val="1"/>
            </c:dLbl>
            <c:dLbl>
              <c:idx val="4"/>
              <c:layout>
                <c:manualLayout>
                  <c:x val="-1.9035834410608615E-2"/>
                  <c:y val="-2.825870735327167E-2"/>
                </c:manualLayout>
              </c:layout>
              <c:showVal val="1"/>
            </c:dLbl>
            <c:dLbl>
              <c:idx val="8"/>
              <c:layout>
                <c:manualLayout>
                  <c:x val="-7.7607632597096673E-2"/>
                  <c:y val="-2.220327006328492E-2"/>
                </c:manualLayout>
              </c:layout>
              <c:showVal val="1"/>
            </c:dLbl>
            <c:dLbl>
              <c:idx val="10"/>
              <c:layout>
                <c:manualLayout>
                  <c:x val="-7.6143337642434292E-2"/>
                  <c:y val="-1.2110874579973535E-2"/>
                </c:manualLayout>
              </c:layout>
              <c:showVal val="1"/>
            </c:dLbl>
            <c:dLbl>
              <c:idx val="13"/>
              <c:layout>
                <c:manualLayout>
                  <c:x val="-6.0036093141150271E-2"/>
                  <c:y val="-1.8166311869960358E-2"/>
                </c:manualLayout>
              </c:layout>
              <c:showVal val="1"/>
            </c:dLbl>
            <c:showVal val="1"/>
          </c:dLbls>
          <c:cat>
            <c:strRef>
              <c:f>(Bay!$A$3:$A$15,Bay!$A$18)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Total</c:v>
                </c:pt>
              </c:strCache>
            </c:strRef>
          </c:cat>
          <c:val>
            <c:numRef>
              <c:f>(Bay!$E$3:$E$15,Bay!$E$18)</c:f>
              <c:numCache>
                <c:formatCode>#,##0.00</c:formatCode>
                <c:ptCount val="14"/>
                <c:pt idx="0">
                  <c:v>0.55000000000000004</c:v>
                </c:pt>
                <c:pt idx="1">
                  <c:v>33.629999999999995</c:v>
                </c:pt>
                <c:pt idx="2">
                  <c:v>41.029999999999994</c:v>
                </c:pt>
                <c:pt idx="3">
                  <c:v>60.829999999999991</c:v>
                </c:pt>
                <c:pt idx="4">
                  <c:v>69.899999999999991</c:v>
                </c:pt>
                <c:pt idx="5">
                  <c:v>123.54497191299998</c:v>
                </c:pt>
                <c:pt idx="6">
                  <c:v>1541.7741602950002</c:v>
                </c:pt>
                <c:pt idx="7">
                  <c:v>1755.5381602950001</c:v>
                </c:pt>
                <c:pt idx="8">
                  <c:v>2019.151343147</c:v>
                </c:pt>
                <c:pt idx="9">
                  <c:v>2066.6133200039999</c:v>
                </c:pt>
                <c:pt idx="10">
                  <c:v>2602.0733200039999</c:v>
                </c:pt>
                <c:pt idx="11">
                  <c:v>2630.6733200039998</c:v>
                </c:pt>
                <c:pt idx="12">
                  <c:v>2823.8233200039999</c:v>
                </c:pt>
                <c:pt idx="13">
                  <c:v>3085.6960924083714</c:v>
                </c:pt>
              </c:numCache>
            </c:numRef>
          </c:val>
        </c:ser>
        <c:marker val="1"/>
        <c:axId val="174080768"/>
        <c:axId val="177705344"/>
      </c:lineChart>
      <c:catAx>
        <c:axId val="1740807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20192327647873"/>
              <c:y val="0.88251434471109136"/>
            </c:manualLayout>
          </c:layout>
        </c:title>
        <c:numFmt formatCode="General" sourceLinked="1"/>
        <c:majorTickMark val="none"/>
        <c:tickLblPos val="nextTo"/>
        <c:crossAx val="177705344"/>
        <c:crosses val="autoZero"/>
        <c:auto val="1"/>
        <c:lblAlgn val="ctr"/>
        <c:lblOffset val="100"/>
      </c:catAx>
      <c:valAx>
        <c:axId val="1777053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Cumulative Total Design FLOW (MGD) </a:t>
                </a:r>
              </a:p>
            </c:rich>
          </c:tx>
          <c:layout>
            <c:manualLayout>
              <c:xMode val="edge"/>
              <c:yMode val="edge"/>
              <c:x val="8.7857697279731996E-3"/>
              <c:y val="0.29254151312186277"/>
            </c:manualLayout>
          </c:layout>
        </c:title>
        <c:numFmt formatCode="#,##0.00" sourceLinked="1"/>
        <c:tickLblPos val="nextTo"/>
        <c:crossAx val="174080768"/>
        <c:crosses val="autoZero"/>
        <c:crossBetween val="between"/>
      </c:valAx>
    </c:plotArea>
    <c:plotVisOnly val="1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Percent Cumulative Total Design FLOW with Effective Permit Limits In the Bay Watershed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604550890360522"/>
          <c:y val="7.9997412532307702E-2"/>
          <c:w val="0.87784724659511215"/>
          <c:h val="0.74791373497146951"/>
        </c:manualLayout>
      </c:layout>
      <c:lineChart>
        <c:grouping val="standard"/>
        <c:ser>
          <c:idx val="1"/>
          <c:order val="0"/>
          <c:dPt>
            <c:idx val="7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8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9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0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1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2000"/>
                  </a:srgbClr>
                </a:solidFill>
              </a:ln>
            </c:spPr>
          </c:dPt>
          <c:dPt>
            <c:idx val="12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13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Lbls>
            <c:dLbl>
              <c:idx val="0"/>
              <c:layout>
                <c:manualLayout>
                  <c:x val="-1.1714359637297625E-2"/>
                  <c:y val="-2.422174915994715E-2"/>
                </c:manualLayout>
              </c:layout>
              <c:showVal val="1"/>
            </c:dLbl>
            <c:dLbl>
              <c:idx val="1"/>
              <c:layout>
                <c:manualLayout>
                  <c:x val="-1.0250064682635385E-2"/>
                  <c:y val="-2.825870735327167E-2"/>
                </c:manualLayout>
              </c:layout>
              <c:showVal val="1"/>
            </c:dLbl>
            <c:dLbl>
              <c:idx val="2"/>
              <c:layout>
                <c:manualLayout>
                  <c:x val="-1.4642949546621998E-2"/>
                  <c:y val="-2.6240228256609412E-2"/>
                </c:manualLayout>
              </c:layout>
              <c:showVal val="1"/>
            </c:dLbl>
            <c:dLbl>
              <c:idx val="3"/>
              <c:layout>
                <c:manualLayout>
                  <c:x val="-1.3178654591959799E-2"/>
                  <c:y val="-2.422174915994715E-2"/>
                </c:manualLayout>
              </c:layout>
              <c:showVal val="1"/>
            </c:dLbl>
            <c:dLbl>
              <c:idx val="4"/>
              <c:layout>
                <c:manualLayout>
                  <c:x val="-1.9035834410608618E-2"/>
                  <c:y val="-2.825870735327167E-2"/>
                </c:manualLayout>
              </c:layout>
              <c:showVal val="1"/>
            </c:dLbl>
            <c:dLbl>
              <c:idx val="8"/>
              <c:layout>
                <c:manualLayout>
                  <c:x val="-7.7607632597096687E-2"/>
                  <c:y val="-2.2203270063284933E-2"/>
                </c:manualLayout>
              </c:layout>
              <c:showVal val="1"/>
            </c:dLbl>
            <c:dLbl>
              <c:idx val="10"/>
              <c:layout>
                <c:manualLayout>
                  <c:x val="-7.6143337642434292E-2"/>
                  <c:y val="-1.2110874579973535E-2"/>
                </c:manualLayout>
              </c:layout>
              <c:showVal val="1"/>
            </c:dLbl>
            <c:dLbl>
              <c:idx val="13"/>
              <c:layout>
                <c:manualLayout>
                  <c:x val="-6.0036093141150292E-2"/>
                  <c:y val="-1.8166311869960362E-2"/>
                </c:manualLayout>
              </c:layout>
              <c:showVal val="1"/>
            </c:dLbl>
            <c:showVal val="1"/>
          </c:dLbls>
          <c:cat>
            <c:strRef>
              <c:f>(Bay!$A$3:$A$15,Bay!$A$18)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Total</c:v>
                </c:pt>
              </c:strCache>
            </c:strRef>
          </c:cat>
          <c:val>
            <c:numRef>
              <c:f>(Bay!$F$3:$F$15,Bay!$F$18)</c:f>
              <c:numCache>
                <c:formatCode>0.00%</c:formatCode>
                <c:ptCount val="14"/>
                <c:pt idx="0">
                  <c:v>1.7824179165055998E-4</c:v>
                </c:pt>
                <c:pt idx="1">
                  <c:v>1.0898675369469693E-2</c:v>
                </c:pt>
                <c:pt idx="2">
                  <c:v>1.3296837657131771E-2</c:v>
                </c:pt>
                <c:pt idx="3">
                  <c:v>1.9713542156551932E-2</c:v>
                </c:pt>
                <c:pt idx="4">
                  <c:v>2.2652911338862075E-2</c:v>
                </c:pt>
                <c:pt idx="5">
                  <c:v>4.0037958442165865E-2</c:v>
                </c:pt>
                <c:pt idx="6">
                  <c:v>0.49965197936639727</c:v>
                </c:pt>
                <c:pt idx="7">
                  <c:v>0.56892775818528862</c:v>
                </c:pt>
                <c:pt idx="8">
                  <c:v>0.65435846002937437</c:v>
                </c:pt>
                <c:pt idx="9">
                  <c:v>0.66973974692077265</c:v>
                </c:pt>
                <c:pt idx="10">
                  <c:v>0.84326947375206152</c:v>
                </c:pt>
                <c:pt idx="11">
                  <c:v>0.85253804691789059</c:v>
                </c:pt>
                <c:pt idx="12">
                  <c:v>0.91513332338571907</c:v>
                </c:pt>
                <c:pt idx="13">
                  <c:v>1</c:v>
                </c:pt>
              </c:numCache>
            </c:numRef>
          </c:val>
        </c:ser>
        <c:marker val="1"/>
        <c:axId val="181760384"/>
        <c:axId val="181792768"/>
      </c:lineChart>
      <c:catAx>
        <c:axId val="181760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20192327647873"/>
              <c:y val="0.88251434471109125"/>
            </c:manualLayout>
          </c:layout>
        </c:title>
        <c:numFmt formatCode="General" sourceLinked="1"/>
        <c:majorTickMark val="none"/>
        <c:tickLblPos val="nextTo"/>
        <c:crossAx val="181792768"/>
        <c:crosses val="autoZero"/>
        <c:auto val="1"/>
        <c:lblAlgn val="ctr"/>
        <c:lblOffset val="100"/>
      </c:catAx>
      <c:valAx>
        <c:axId val="1817927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Cumulative Total Design FLOW</a:t>
                </a:r>
              </a:p>
            </c:rich>
          </c:tx>
          <c:layout>
            <c:manualLayout>
              <c:xMode val="edge"/>
              <c:yMode val="edge"/>
              <c:x val="8.7857697279731996E-3"/>
              <c:y val="0.29254151312186283"/>
            </c:manualLayout>
          </c:layout>
        </c:title>
        <c:numFmt formatCode="0.00%" sourceLinked="1"/>
        <c:tickLblPos val="nextTo"/>
        <c:crossAx val="181760384"/>
        <c:crosses val="autoZero"/>
        <c:crossBetween val="between"/>
      </c:valAx>
    </c:plotArea>
    <c:plotVisOnly val="1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Cumulative Number Facilities With Effective Permit Limits In Maryland</a:t>
            </a:r>
          </a:p>
        </c:rich>
      </c:tx>
      <c:layout/>
    </c:title>
    <c:plotArea>
      <c:layout/>
      <c:barChart>
        <c:barDir val="col"/>
        <c:grouping val="clustered"/>
        <c:ser>
          <c:idx val="1"/>
          <c:order val="0"/>
          <c:dPt>
            <c:idx val="5"/>
            <c:spPr>
              <a:solidFill>
                <a:srgbClr val="4BACC6">
                  <a:lumMod val="60000"/>
                  <a:lumOff val="40000"/>
                  <a:alpha val="39000"/>
                </a:srgbClr>
              </a:solidFill>
            </c:spPr>
          </c:dPt>
          <c:dPt>
            <c:idx val="6"/>
            <c:spPr>
              <a:solidFill>
                <a:srgbClr val="4BACC6">
                  <a:lumMod val="60000"/>
                  <a:lumOff val="40000"/>
                  <a:alpha val="40000"/>
                </a:srgbClr>
              </a:solidFill>
            </c:spPr>
          </c:dPt>
          <c:dPt>
            <c:idx val="7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8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9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0"/>
            <c:spPr>
              <a:solidFill>
                <a:srgbClr val="4BACC6">
                  <a:lumMod val="60000"/>
                  <a:lumOff val="40000"/>
                  <a:alpha val="42000"/>
                </a:srgbClr>
              </a:solidFill>
            </c:spPr>
          </c:dPt>
          <c:dPt>
            <c:idx val="11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2"/>
            <c:spPr>
              <a:solidFill>
                <a:srgbClr val="4BACC6">
                  <a:lumMod val="60000"/>
                  <a:lumOff val="40000"/>
                  <a:alpha val="40000"/>
                </a:srgbClr>
              </a:solidFill>
            </c:spPr>
          </c:dPt>
          <c:dPt>
            <c:idx val="13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4"/>
            <c:spPr>
              <a:solidFill>
                <a:srgbClr val="4BACC6">
                  <a:lumMod val="60000"/>
                  <a:lumOff val="40000"/>
                  <a:alpha val="42000"/>
                </a:srgbClr>
              </a:solidFill>
            </c:spPr>
          </c:dPt>
          <c:dPt>
            <c:idx val="15"/>
            <c:spPr>
              <a:solidFill>
                <a:srgbClr val="4BACC6">
                  <a:lumMod val="60000"/>
                  <a:lumOff val="40000"/>
                  <a:alpha val="40000"/>
                </a:srgbClr>
              </a:solidFill>
            </c:spPr>
          </c:dPt>
          <c:dLbls>
            <c:dLbl>
              <c:idx val="5"/>
              <c:layout>
                <c:manualLayout>
                  <c:x val="0"/>
                  <c:y val="2.0184790966622621E-3"/>
                </c:manualLayout>
              </c:layout>
              <c:showVal val="1"/>
            </c:dLbl>
            <c:dLbl>
              <c:idx val="12"/>
              <c:layout>
                <c:manualLayout>
                  <c:x val="4.3928848639865938E-3"/>
                  <c:y val="-1.009239548331131E-2"/>
                </c:manualLayout>
              </c:layout>
              <c:showVal val="1"/>
            </c:dLbl>
            <c:dLbl>
              <c:idx val="14"/>
              <c:layout>
                <c:manualLayout>
                  <c:x val="1.0738038954113854E-16"/>
                  <c:y val="-1.2110874579973573E-2"/>
                </c:manualLayout>
              </c:layout>
              <c:showVal val="1"/>
            </c:dLbl>
            <c:showVal val="1"/>
          </c:dLbls>
          <c:cat>
            <c:strRef>
              <c:f>MD!$A$3:$A$16</c:f>
              <c:strCach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2">
                  <c:v>No Permit Effective Date</c:v>
                </c:pt>
                <c:pt idx="13">
                  <c:v>Total</c:v>
                </c:pt>
              </c:strCache>
            </c:strRef>
          </c:cat>
          <c:val>
            <c:numRef>
              <c:f>MD!$C$3:$C$16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19</c:v>
                </c:pt>
                <c:pt idx="4">
                  <c:v>29</c:v>
                </c:pt>
                <c:pt idx="5">
                  <c:v>42</c:v>
                </c:pt>
                <c:pt idx="6">
                  <c:v>50</c:v>
                </c:pt>
                <c:pt idx="7">
                  <c:v>56</c:v>
                </c:pt>
                <c:pt idx="8">
                  <c:v>64</c:v>
                </c:pt>
                <c:pt idx="9">
                  <c:v>67</c:v>
                </c:pt>
                <c:pt idx="10">
                  <c:v>68</c:v>
                </c:pt>
                <c:pt idx="12">
                  <c:v>17</c:v>
                </c:pt>
                <c:pt idx="13">
                  <c:v>85</c:v>
                </c:pt>
              </c:numCache>
            </c:numRef>
          </c:val>
        </c:ser>
        <c:axId val="182286592"/>
        <c:axId val="182366592"/>
      </c:barChart>
      <c:catAx>
        <c:axId val="182286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80903841249291"/>
              <c:y val="0.91279153116102651"/>
            </c:manualLayout>
          </c:layout>
        </c:title>
        <c:numFmt formatCode="General" sourceLinked="1"/>
        <c:majorTickMark val="none"/>
        <c:tickLblPos val="nextTo"/>
        <c:crossAx val="182366592"/>
        <c:crosses val="autoZero"/>
        <c:auto val="1"/>
        <c:lblAlgn val="ctr"/>
        <c:lblOffset val="100"/>
      </c:catAx>
      <c:valAx>
        <c:axId val="1823665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Facilities </a:t>
                </a:r>
              </a:p>
            </c:rich>
          </c:tx>
          <c:layout/>
        </c:title>
        <c:numFmt formatCode="General" sourceLinked="1"/>
        <c:tickLblPos val="nextTo"/>
        <c:crossAx val="182286592"/>
        <c:crosses val="autoZero"/>
        <c:crossBetween val="between"/>
      </c:valAx>
    </c:plotArea>
    <c:plotVisOnly val="1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Cumulative Total Design FLOW with Effective Permit Limits In Maryland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604550890360522"/>
          <c:y val="7.9997412532307702E-2"/>
          <c:w val="0.87784724659511215"/>
          <c:h val="0.74791373497146951"/>
        </c:manualLayout>
      </c:layout>
      <c:lineChart>
        <c:grouping val="standard"/>
        <c:ser>
          <c:idx val="1"/>
          <c:order val="0"/>
          <c:dPt>
            <c:idx val="5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38000"/>
                  </a:srgbClr>
                </a:solidFill>
              </a:ln>
            </c:spPr>
          </c:dPt>
          <c:dPt>
            <c:idx val="6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7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8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9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0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1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2000"/>
                  </a:srgbClr>
                </a:solidFill>
              </a:ln>
            </c:spPr>
          </c:dPt>
          <c:dPt>
            <c:idx val="12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13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Lbls>
            <c:dLbl>
              <c:idx val="0"/>
              <c:layout>
                <c:manualLayout>
                  <c:x val="-1.1714359637297625E-2"/>
                  <c:y val="-2.422174915994715E-2"/>
                </c:manualLayout>
              </c:layout>
              <c:showVal val="1"/>
            </c:dLbl>
            <c:dLbl>
              <c:idx val="1"/>
              <c:layout>
                <c:manualLayout>
                  <c:x val="-1.0250064682635385E-2"/>
                  <c:y val="-2.825870735327167E-2"/>
                </c:manualLayout>
              </c:layout>
              <c:showVal val="1"/>
            </c:dLbl>
            <c:dLbl>
              <c:idx val="2"/>
              <c:layout>
                <c:manualLayout>
                  <c:x val="-2.9285899093244007E-2"/>
                  <c:y val="-3.2295665546596207E-2"/>
                </c:manualLayout>
              </c:layout>
              <c:showVal val="1"/>
            </c:dLbl>
            <c:dLbl>
              <c:idx val="3"/>
              <c:layout>
                <c:manualLayout>
                  <c:x val="-1.3178654591959799E-2"/>
                  <c:y val="-2.422174915994715E-2"/>
                </c:manualLayout>
              </c:layout>
              <c:showVal val="1"/>
            </c:dLbl>
            <c:dLbl>
              <c:idx val="4"/>
              <c:layout>
                <c:manualLayout>
                  <c:x val="-3.6607373866555021E-2"/>
                  <c:y val="-3.4314144643258444E-2"/>
                </c:manualLayout>
              </c:layout>
              <c:showVal val="1"/>
            </c:dLbl>
            <c:dLbl>
              <c:idx val="6"/>
              <c:layout>
                <c:manualLayout>
                  <c:x val="-7.1750452778447799E-2"/>
                  <c:y val="-2.2203270063284895E-2"/>
                </c:manualLayout>
              </c:layout>
              <c:showVal val="1"/>
            </c:dLbl>
            <c:dLbl>
              <c:idx val="8"/>
              <c:layout>
                <c:manualLayout>
                  <c:x val="-7.7607632597096687E-2"/>
                  <c:y val="-2.2203270063284933E-2"/>
                </c:manualLayout>
              </c:layout>
              <c:showVal val="1"/>
            </c:dLbl>
            <c:dLbl>
              <c:idx val="10"/>
              <c:layout>
                <c:manualLayout>
                  <c:x val="-7.6143337642434292E-2"/>
                  <c:y val="-1.2110874579973535E-2"/>
                </c:manualLayout>
              </c:layout>
              <c:showVal val="1"/>
            </c:dLbl>
            <c:dLbl>
              <c:idx val="11"/>
              <c:layout>
                <c:manualLayout>
                  <c:x val="-6.0036093141150215E-2"/>
                  <c:y val="-2.018479096662262E-2"/>
                </c:manualLayout>
              </c:layout>
              <c:showVal val="1"/>
            </c:dLbl>
            <c:dLbl>
              <c:idx val="13"/>
              <c:layout>
                <c:manualLayout>
                  <c:x val="-6.0036093141150292E-2"/>
                  <c:y val="-1.8166311869960362E-2"/>
                </c:manualLayout>
              </c:layout>
              <c:showVal val="1"/>
            </c:dLbl>
            <c:showVal val="1"/>
          </c:dLbls>
          <c:cat>
            <c:strRef>
              <c:f>(MD!$A$3:$A$13,MD!$A$16)</c:f>
              <c:strCach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Total</c:v>
                </c:pt>
              </c:strCache>
            </c:strRef>
          </c:cat>
          <c:val>
            <c:numRef>
              <c:f>(MD!$E$3:$E$13,MD!$E$16)</c:f>
              <c:numCache>
                <c:formatCode>#,##0.00</c:formatCode>
                <c:ptCount val="12"/>
                <c:pt idx="0">
                  <c:v>5.65</c:v>
                </c:pt>
                <c:pt idx="1">
                  <c:v>13.15</c:v>
                </c:pt>
                <c:pt idx="2">
                  <c:v>20.96</c:v>
                </c:pt>
                <c:pt idx="3">
                  <c:v>67.835000000000008</c:v>
                </c:pt>
                <c:pt idx="4">
                  <c:v>86.558520000000016</c:v>
                </c:pt>
                <c:pt idx="5">
                  <c:v>146.12452000000002</c:v>
                </c:pt>
                <c:pt idx="6">
                  <c:v>229.51872000000003</c:v>
                </c:pt>
                <c:pt idx="7">
                  <c:v>248.13872000000003</c:v>
                </c:pt>
                <c:pt idx="8">
                  <c:v>402.71872000000008</c:v>
                </c:pt>
                <c:pt idx="9">
                  <c:v>421.96872000000008</c:v>
                </c:pt>
                <c:pt idx="10">
                  <c:v>601.96872000000008</c:v>
                </c:pt>
                <c:pt idx="11">
                  <c:v>654.1204924043717</c:v>
                </c:pt>
              </c:numCache>
            </c:numRef>
          </c:val>
        </c:ser>
        <c:marker val="1"/>
        <c:axId val="182590848"/>
        <c:axId val="182601600"/>
      </c:lineChart>
      <c:catAx>
        <c:axId val="182590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20192327647873"/>
              <c:y val="0.88251434471109125"/>
            </c:manualLayout>
          </c:layout>
        </c:title>
        <c:numFmt formatCode="General" sourceLinked="1"/>
        <c:majorTickMark val="none"/>
        <c:tickLblPos val="nextTo"/>
        <c:crossAx val="182601600"/>
        <c:crosses val="autoZero"/>
        <c:auto val="1"/>
        <c:lblAlgn val="ctr"/>
        <c:lblOffset val="100"/>
      </c:catAx>
      <c:valAx>
        <c:axId val="1826016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Cumulative Total Design FLOW (MGD) </a:t>
                </a:r>
              </a:p>
            </c:rich>
          </c:tx>
          <c:layout>
            <c:manualLayout>
              <c:xMode val="edge"/>
              <c:yMode val="edge"/>
              <c:x val="8.7857697279731996E-3"/>
              <c:y val="0.29254151312186283"/>
            </c:manualLayout>
          </c:layout>
        </c:title>
        <c:numFmt formatCode="#,##0.00" sourceLinked="1"/>
        <c:tickLblPos val="nextTo"/>
        <c:crossAx val="182590848"/>
        <c:crosses val="autoZero"/>
        <c:crossBetween val="between"/>
      </c:valAx>
    </c:plotArea>
    <c:plotVisOnly val="1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Percent Cumulative Total Design FLOW with Effective Permit Limits In Maryland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604550890360523"/>
          <c:y val="7.9997412532307716E-2"/>
          <c:w val="0.87784724659511237"/>
          <c:h val="0.74791373497146951"/>
        </c:manualLayout>
      </c:layout>
      <c:lineChart>
        <c:grouping val="standard"/>
        <c:ser>
          <c:idx val="1"/>
          <c:order val="0"/>
          <c:dPt>
            <c:idx val="5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38000"/>
                  </a:srgbClr>
                </a:solidFill>
              </a:ln>
            </c:spPr>
          </c:dPt>
          <c:dPt>
            <c:idx val="6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7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8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9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0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1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2000"/>
                  </a:srgbClr>
                </a:solidFill>
              </a:ln>
            </c:spPr>
          </c:dPt>
          <c:dPt>
            <c:idx val="12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13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Lbls>
            <c:dLbl>
              <c:idx val="0"/>
              <c:layout>
                <c:manualLayout>
                  <c:x val="-1.1714359637297628E-2"/>
                  <c:y val="-2.422174915994715E-2"/>
                </c:manualLayout>
              </c:layout>
              <c:showVal val="1"/>
            </c:dLbl>
            <c:dLbl>
              <c:idx val="1"/>
              <c:layout>
                <c:manualLayout>
                  <c:x val="-1.0250064682635385E-2"/>
                  <c:y val="-2.825870735327167E-2"/>
                </c:manualLayout>
              </c:layout>
              <c:showVal val="1"/>
            </c:dLbl>
            <c:dLbl>
              <c:idx val="2"/>
              <c:layout>
                <c:manualLayout>
                  <c:x val="-2.928589909324401E-2"/>
                  <c:y val="-3.2295665546596214E-2"/>
                </c:manualLayout>
              </c:layout>
              <c:showVal val="1"/>
            </c:dLbl>
            <c:dLbl>
              <c:idx val="3"/>
              <c:layout>
                <c:manualLayout>
                  <c:x val="-1.3178654591959799E-2"/>
                  <c:y val="-2.422174915994715E-2"/>
                </c:manualLayout>
              </c:layout>
              <c:showVal val="1"/>
            </c:dLbl>
            <c:dLbl>
              <c:idx val="4"/>
              <c:layout>
                <c:manualLayout>
                  <c:x val="-3.6607373866555035E-2"/>
                  <c:y val="-3.4314144643258444E-2"/>
                </c:manualLayout>
              </c:layout>
              <c:showVal val="1"/>
            </c:dLbl>
            <c:dLbl>
              <c:idx val="6"/>
              <c:layout>
                <c:manualLayout>
                  <c:x val="-7.1750452778447799E-2"/>
                  <c:y val="-2.2203270063284902E-2"/>
                </c:manualLayout>
              </c:layout>
              <c:showVal val="1"/>
            </c:dLbl>
            <c:dLbl>
              <c:idx val="8"/>
              <c:layout>
                <c:manualLayout>
                  <c:x val="-7.7607632597096701E-2"/>
                  <c:y val="-2.2203270063284947E-2"/>
                </c:manualLayout>
              </c:layout>
              <c:showVal val="1"/>
            </c:dLbl>
            <c:dLbl>
              <c:idx val="10"/>
              <c:layout>
                <c:manualLayout>
                  <c:x val="-7.6143337642434292E-2"/>
                  <c:y val="-1.2110874579973535E-2"/>
                </c:manualLayout>
              </c:layout>
              <c:showVal val="1"/>
            </c:dLbl>
            <c:dLbl>
              <c:idx val="11"/>
              <c:layout>
                <c:manualLayout>
                  <c:x val="-6.0036093141150236E-2"/>
                  <c:y val="-2.018479096662262E-2"/>
                </c:manualLayout>
              </c:layout>
              <c:showVal val="1"/>
            </c:dLbl>
            <c:dLbl>
              <c:idx val="13"/>
              <c:layout>
                <c:manualLayout>
                  <c:x val="-6.0036093141150305E-2"/>
                  <c:y val="-1.8166311869960365E-2"/>
                </c:manualLayout>
              </c:layout>
              <c:showVal val="1"/>
            </c:dLbl>
            <c:showVal val="1"/>
          </c:dLbls>
          <c:cat>
            <c:strRef>
              <c:f>(MD!$A$3:$A$13,MD!$A$16)</c:f>
              <c:strCach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Total</c:v>
                </c:pt>
              </c:strCache>
            </c:strRef>
          </c:cat>
          <c:val>
            <c:numRef>
              <c:f>(MD!$F$3:$F$13,MD!$F$16)</c:f>
              <c:numCache>
                <c:formatCode>0.00%</c:formatCode>
                <c:ptCount val="12"/>
                <c:pt idx="0">
                  <c:v>8.6375523555791891E-3</c:v>
                </c:pt>
                <c:pt idx="1">
                  <c:v>2.0103329818737407E-2</c:v>
                </c:pt>
                <c:pt idx="2">
                  <c:v>3.2043026083706162E-2</c:v>
                </c:pt>
                <c:pt idx="3">
                  <c:v>0.10370413522844502</c:v>
                </c:pt>
                <c:pt idx="4">
                  <c:v>0.13232809704804399</c:v>
                </c:pt>
                <c:pt idx="5">
                  <c:v>0.22339083043077496</c:v>
                </c:pt>
                <c:pt idx="6">
                  <c:v>0.35088140895318948</c:v>
                </c:pt>
                <c:pt idx="7">
                  <c:v>0.37934711246839031</c:v>
                </c:pt>
                <c:pt idx="8">
                  <c:v>0.61566442983572334</c:v>
                </c:pt>
                <c:pt idx="9">
                  <c:v>0.6450932586578294</c:v>
                </c:pt>
                <c:pt idx="10">
                  <c:v>0.9202719177736266</c:v>
                </c:pt>
                <c:pt idx="11">
                  <c:v>1</c:v>
                </c:pt>
              </c:numCache>
            </c:numRef>
          </c:val>
        </c:ser>
        <c:marker val="1"/>
        <c:axId val="183248768"/>
        <c:axId val="183370496"/>
      </c:lineChart>
      <c:catAx>
        <c:axId val="1832487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20192327647873"/>
              <c:y val="0.88251434471109103"/>
            </c:manualLayout>
          </c:layout>
        </c:title>
        <c:numFmt formatCode="General" sourceLinked="1"/>
        <c:majorTickMark val="none"/>
        <c:tickLblPos val="nextTo"/>
        <c:crossAx val="183370496"/>
        <c:crosses val="autoZero"/>
        <c:auto val="1"/>
        <c:lblAlgn val="ctr"/>
        <c:lblOffset val="100"/>
      </c:catAx>
      <c:valAx>
        <c:axId val="1833704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Cumulative Total Design FLOW </a:t>
                </a:r>
              </a:p>
            </c:rich>
          </c:tx>
          <c:layout>
            <c:manualLayout>
              <c:xMode val="edge"/>
              <c:yMode val="edge"/>
              <c:x val="8.7857697279731996E-3"/>
              <c:y val="0.29254151312186288"/>
            </c:manualLayout>
          </c:layout>
        </c:title>
        <c:numFmt formatCode="0.00%" sourceLinked="1"/>
        <c:tickLblPos val="nextTo"/>
        <c:crossAx val="183248768"/>
        <c:crosses val="autoZero"/>
        <c:crossBetween val="between"/>
      </c:valAx>
    </c:plotArea>
    <c:plotVisOnly val="1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Cumulative Number Facilities With Effective Permit Limits In Pennsylvania</a:t>
            </a:r>
          </a:p>
        </c:rich>
      </c:tx>
      <c:layout/>
    </c:title>
    <c:plotArea>
      <c:layout/>
      <c:barChart>
        <c:barDir val="col"/>
        <c:grouping val="clustered"/>
        <c:ser>
          <c:idx val="1"/>
          <c:order val="0"/>
          <c:dPt>
            <c:idx val="7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8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9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0"/>
            <c:spPr>
              <a:solidFill>
                <a:srgbClr val="4BACC6">
                  <a:lumMod val="60000"/>
                  <a:lumOff val="40000"/>
                  <a:alpha val="42000"/>
                </a:srgbClr>
              </a:solidFill>
            </c:spPr>
          </c:dPt>
          <c:dPt>
            <c:idx val="11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2"/>
            <c:spPr>
              <a:solidFill>
                <a:srgbClr val="4BACC6">
                  <a:lumMod val="60000"/>
                  <a:lumOff val="40000"/>
                  <a:alpha val="40000"/>
                </a:srgbClr>
              </a:solidFill>
            </c:spPr>
          </c:dPt>
          <c:dPt>
            <c:idx val="13"/>
            <c:spPr>
              <a:solidFill>
                <a:srgbClr val="4BACC6">
                  <a:lumMod val="60000"/>
                  <a:lumOff val="40000"/>
                  <a:alpha val="41000"/>
                </a:srgbClr>
              </a:solidFill>
            </c:spPr>
          </c:dPt>
          <c:dPt>
            <c:idx val="14"/>
            <c:spPr>
              <a:solidFill>
                <a:srgbClr val="4BACC6">
                  <a:lumMod val="60000"/>
                  <a:lumOff val="40000"/>
                  <a:alpha val="42000"/>
                </a:srgbClr>
              </a:solidFill>
            </c:spPr>
          </c:dPt>
          <c:dPt>
            <c:idx val="15"/>
            <c:spPr>
              <a:solidFill>
                <a:srgbClr val="4BACC6">
                  <a:lumMod val="60000"/>
                  <a:lumOff val="40000"/>
                  <a:alpha val="40000"/>
                </a:srgbClr>
              </a:solidFill>
            </c:spPr>
          </c:dPt>
          <c:dLbls>
            <c:dLbl>
              <c:idx val="5"/>
              <c:layout>
                <c:manualLayout>
                  <c:x val="0"/>
                  <c:y val="2.0184790966622621E-3"/>
                </c:manualLayout>
              </c:layout>
              <c:showVal val="1"/>
            </c:dLbl>
            <c:dLbl>
              <c:idx val="12"/>
              <c:layout>
                <c:manualLayout>
                  <c:x val="4.392884863986592E-3"/>
                  <c:y val="-1.009239548331131E-2"/>
                </c:manualLayout>
              </c:layout>
              <c:showVal val="1"/>
            </c:dLbl>
            <c:dLbl>
              <c:idx val="14"/>
              <c:layout>
                <c:manualLayout>
                  <c:x val="1.0738038954113863E-16"/>
                  <c:y val="-1.2110874579973573E-2"/>
                </c:manualLayout>
              </c:layout>
              <c:showVal val="1"/>
            </c:dLbl>
            <c:showVal val="1"/>
          </c:dLbls>
          <c:cat>
            <c:strRef>
              <c:f>PA!$A$3:$A$17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3">
                  <c:v>No Permit Effective Date</c:v>
                </c:pt>
                <c:pt idx="14">
                  <c:v>Total</c:v>
                </c:pt>
              </c:strCache>
            </c:strRef>
          </c:cat>
          <c:val>
            <c:numRef>
              <c:f>PA!$C$3:$C$17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14</c:v>
                </c:pt>
                <c:pt idx="6">
                  <c:v>48</c:v>
                </c:pt>
                <c:pt idx="7">
                  <c:v>87</c:v>
                </c:pt>
                <c:pt idx="8">
                  <c:v>135</c:v>
                </c:pt>
                <c:pt idx="9">
                  <c:v>168</c:v>
                </c:pt>
                <c:pt idx="10">
                  <c:v>173</c:v>
                </c:pt>
                <c:pt idx="11">
                  <c:v>176</c:v>
                </c:pt>
                <c:pt idx="13">
                  <c:v>37</c:v>
                </c:pt>
                <c:pt idx="14">
                  <c:v>213</c:v>
                </c:pt>
              </c:numCache>
            </c:numRef>
          </c:val>
        </c:ser>
        <c:axId val="188707968"/>
        <c:axId val="188709888"/>
      </c:barChart>
      <c:catAx>
        <c:axId val="188707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80903841249302"/>
              <c:y val="0.91279153116102663"/>
            </c:manualLayout>
          </c:layout>
        </c:title>
        <c:numFmt formatCode="General" sourceLinked="1"/>
        <c:majorTickMark val="none"/>
        <c:tickLblPos val="nextTo"/>
        <c:crossAx val="188709888"/>
        <c:crosses val="autoZero"/>
        <c:auto val="1"/>
        <c:lblAlgn val="ctr"/>
        <c:lblOffset val="100"/>
      </c:catAx>
      <c:valAx>
        <c:axId val="1887098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Facilities </a:t>
                </a:r>
              </a:p>
            </c:rich>
          </c:tx>
          <c:layout/>
        </c:title>
        <c:numFmt formatCode="General" sourceLinked="1"/>
        <c:tickLblPos val="nextTo"/>
        <c:crossAx val="188707968"/>
        <c:crosses val="autoZero"/>
        <c:crossBetween val="between"/>
      </c:valAx>
    </c:plotArea>
    <c:plotVisOnly val="1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Cumulative Total Design FLOW with Effective Permit Limits In Pennsylvania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604550890360523"/>
          <c:y val="7.9997412532307716E-2"/>
          <c:w val="0.87784724659511237"/>
          <c:h val="0.74791373497146951"/>
        </c:manualLayout>
      </c:layout>
      <c:lineChart>
        <c:grouping val="standard"/>
        <c:ser>
          <c:idx val="1"/>
          <c:order val="0"/>
          <c:dPt>
            <c:idx val="7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8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9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0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1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2000"/>
                  </a:srgbClr>
                </a:solidFill>
              </a:ln>
            </c:spPr>
          </c:dPt>
          <c:dPt>
            <c:idx val="12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13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Lbls>
            <c:dLbl>
              <c:idx val="0"/>
              <c:layout>
                <c:manualLayout>
                  <c:x val="-1.1714359637297628E-2"/>
                  <c:y val="-2.422174915994715E-2"/>
                </c:manualLayout>
              </c:layout>
              <c:showVal val="1"/>
            </c:dLbl>
            <c:dLbl>
              <c:idx val="1"/>
              <c:layout>
                <c:manualLayout>
                  <c:x val="-1.0250064682635385E-2"/>
                  <c:y val="-2.825870735327167E-2"/>
                </c:manualLayout>
              </c:layout>
              <c:showVal val="1"/>
            </c:dLbl>
            <c:dLbl>
              <c:idx val="2"/>
              <c:layout>
                <c:manualLayout>
                  <c:x val="-2.928589909324401E-2"/>
                  <c:y val="-3.2295665546596214E-2"/>
                </c:manualLayout>
              </c:layout>
              <c:showVal val="1"/>
            </c:dLbl>
            <c:dLbl>
              <c:idx val="3"/>
              <c:layout>
                <c:manualLayout>
                  <c:x val="-1.3178654591959799E-2"/>
                  <c:y val="-2.422174915994715E-2"/>
                </c:manualLayout>
              </c:layout>
              <c:showVal val="1"/>
            </c:dLbl>
            <c:dLbl>
              <c:idx val="4"/>
              <c:layout>
                <c:manualLayout>
                  <c:x val="-3.6607373866555035E-2"/>
                  <c:y val="-3.4314144643258444E-2"/>
                </c:manualLayout>
              </c:layout>
              <c:showVal val="1"/>
            </c:dLbl>
            <c:dLbl>
              <c:idx val="6"/>
              <c:layout>
                <c:manualLayout>
                  <c:x val="-7.1750452778447799E-2"/>
                  <c:y val="-2.2203270063284902E-2"/>
                </c:manualLayout>
              </c:layout>
              <c:showVal val="1"/>
            </c:dLbl>
            <c:dLbl>
              <c:idx val="8"/>
              <c:layout>
                <c:manualLayout>
                  <c:x val="-7.7607632597096701E-2"/>
                  <c:y val="-2.2203270063284947E-2"/>
                </c:manualLayout>
              </c:layout>
              <c:showVal val="1"/>
            </c:dLbl>
            <c:dLbl>
              <c:idx val="9"/>
              <c:layout>
                <c:manualLayout>
                  <c:x val="-7.467904268777216E-2"/>
                  <c:y val="-1.4129353676635835E-2"/>
                </c:manualLayout>
              </c:layout>
              <c:showVal val="1"/>
            </c:dLbl>
            <c:dLbl>
              <c:idx val="10"/>
              <c:layout>
                <c:manualLayout>
                  <c:x val="-5.7107618530641141E-2"/>
                  <c:y val="-3.2295665546596207E-2"/>
                </c:manualLayout>
              </c:layout>
              <c:showVal val="1"/>
            </c:dLbl>
            <c:dLbl>
              <c:idx val="11"/>
              <c:layout>
                <c:manualLayout>
                  <c:x val="-5.1250323413176972E-2"/>
                  <c:y val="-2.6240387191971359E-2"/>
                </c:manualLayout>
              </c:layout>
              <c:showVal val="1"/>
            </c:dLbl>
            <c:dLbl>
              <c:idx val="12"/>
              <c:layout>
                <c:manualLayout>
                  <c:x val="-3.8071668821217208E-2"/>
                  <c:y val="-3.0277186449933949E-2"/>
                </c:manualLayout>
              </c:layout>
              <c:showVal val="1"/>
            </c:dLbl>
            <c:dLbl>
              <c:idx val="13"/>
              <c:layout>
                <c:manualLayout>
                  <c:x val="-6.0036093141150305E-2"/>
                  <c:y val="-1.8166311869960365E-2"/>
                </c:manualLayout>
              </c:layout>
              <c:showVal val="1"/>
            </c:dLbl>
            <c:showVal val="1"/>
          </c:dLbls>
          <c:cat>
            <c:strRef>
              <c:f>(PA!$A$3:$A$14,PA!$A$17)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Total</c:v>
                </c:pt>
              </c:strCache>
            </c:strRef>
          </c:cat>
          <c:val>
            <c:numRef>
              <c:f>(PA!$E$3:$E$14,PA!$E$17)</c:f>
              <c:numCache>
                <c:formatCode>#,##0.00</c:formatCode>
                <c:ptCount val="13"/>
                <c:pt idx="0">
                  <c:v>0.55000000000000004</c:v>
                </c:pt>
                <c:pt idx="1">
                  <c:v>33.629999999999995</c:v>
                </c:pt>
                <c:pt idx="2">
                  <c:v>35.379999999999995</c:v>
                </c:pt>
                <c:pt idx="3">
                  <c:v>47.679999999999993</c:v>
                </c:pt>
                <c:pt idx="4">
                  <c:v>48.939999999999991</c:v>
                </c:pt>
                <c:pt idx="5">
                  <c:v>55.70997191299999</c:v>
                </c:pt>
                <c:pt idx="6">
                  <c:v>223.89564029499996</c:v>
                </c:pt>
                <c:pt idx="7">
                  <c:v>369.843640295</c:v>
                </c:pt>
                <c:pt idx="8">
                  <c:v>547.435623147</c:v>
                </c:pt>
                <c:pt idx="9">
                  <c:v>576.27760000399996</c:v>
                </c:pt>
                <c:pt idx="10">
                  <c:v>582.10760000400001</c:v>
                </c:pt>
                <c:pt idx="11">
                  <c:v>591.45760000400003</c:v>
                </c:pt>
                <c:pt idx="12">
                  <c:v>632.85860000399998</c:v>
                </c:pt>
              </c:numCache>
            </c:numRef>
          </c:val>
        </c:ser>
        <c:marker val="1"/>
        <c:axId val="189115008"/>
        <c:axId val="189121280"/>
      </c:lineChart>
      <c:catAx>
        <c:axId val="189115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20192327647873"/>
              <c:y val="0.88251434471109103"/>
            </c:manualLayout>
          </c:layout>
        </c:title>
        <c:numFmt formatCode="General" sourceLinked="1"/>
        <c:majorTickMark val="none"/>
        <c:tickLblPos val="nextTo"/>
        <c:crossAx val="189121280"/>
        <c:crosses val="autoZero"/>
        <c:auto val="1"/>
        <c:lblAlgn val="ctr"/>
        <c:lblOffset val="100"/>
      </c:catAx>
      <c:valAx>
        <c:axId val="1891212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Cumulative Total Design FLOW (MGD) </a:t>
                </a:r>
              </a:p>
            </c:rich>
          </c:tx>
          <c:layout>
            <c:manualLayout>
              <c:xMode val="edge"/>
              <c:yMode val="edge"/>
              <c:x val="8.7857697279731996E-3"/>
              <c:y val="0.29254151312186288"/>
            </c:manualLayout>
          </c:layout>
        </c:title>
        <c:numFmt formatCode="#,##0.00" sourceLinked="1"/>
        <c:tickLblPos val="nextTo"/>
        <c:crossAx val="189115008"/>
        <c:crosses val="autoZero"/>
        <c:crossBetween val="between"/>
      </c:valAx>
    </c:plotArea>
    <c:plotVisOnly val="1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3"/>
  <c:chart>
    <c:title>
      <c:tx>
        <c:rich>
          <a:bodyPr/>
          <a:lstStyle/>
          <a:p>
            <a:pPr>
              <a:defRPr sz="1500"/>
            </a:pPr>
            <a:r>
              <a:rPr lang="en-US" sz="1500"/>
              <a:t>Percent Cumulative Total Design FLOW with Effective Permit Limits In Pennsylvania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604550890360524"/>
          <c:y val="7.999741253230773E-2"/>
          <c:w val="0.87784724659511271"/>
          <c:h val="0.74791373497146951"/>
        </c:manualLayout>
      </c:layout>
      <c:lineChart>
        <c:grouping val="standard"/>
        <c:ser>
          <c:idx val="1"/>
          <c:order val="0"/>
          <c:dPt>
            <c:idx val="7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8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9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0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Pt>
            <c:idx val="11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2000"/>
                  </a:srgbClr>
                </a:solidFill>
              </a:ln>
            </c:spPr>
          </c:dPt>
          <c:dPt>
            <c:idx val="12"/>
            <c:marker>
              <c:spPr>
                <a:solidFill>
                  <a:srgbClr val="4BACC6">
                    <a:lumMod val="60000"/>
                    <a:lumOff val="40000"/>
                    <a:alpha val="40000"/>
                  </a:srgbClr>
                </a:solidFill>
              </c:spPr>
            </c:marker>
            <c:spPr>
              <a:ln>
                <a:solidFill>
                  <a:srgbClr val="4F81BD">
                    <a:alpha val="41000"/>
                  </a:srgbClr>
                </a:solidFill>
              </a:ln>
            </c:spPr>
          </c:dPt>
          <c:dPt>
            <c:idx val="13"/>
            <c:marker>
              <c:spPr>
                <a:solidFill>
                  <a:srgbClr val="4BACC6">
                    <a:lumMod val="60000"/>
                    <a:lumOff val="40000"/>
                    <a:alpha val="41000"/>
                  </a:srgbClr>
                </a:solidFill>
              </c:spPr>
            </c:marker>
            <c:spPr>
              <a:ln>
                <a:solidFill>
                  <a:srgbClr val="4F81BD">
                    <a:alpha val="40000"/>
                  </a:srgbClr>
                </a:solidFill>
              </a:ln>
            </c:spPr>
          </c:dPt>
          <c:dLbls>
            <c:dLbl>
              <c:idx val="0"/>
              <c:layout>
                <c:manualLayout>
                  <c:x val="-1.1714359637297632E-2"/>
                  <c:y val="-2.422174915994715E-2"/>
                </c:manualLayout>
              </c:layout>
              <c:showVal val="1"/>
            </c:dLbl>
            <c:dLbl>
              <c:idx val="1"/>
              <c:layout>
                <c:manualLayout>
                  <c:x val="-1.0250064682635385E-2"/>
                  <c:y val="-2.825870735327167E-2"/>
                </c:manualLayout>
              </c:layout>
              <c:showVal val="1"/>
            </c:dLbl>
            <c:dLbl>
              <c:idx val="2"/>
              <c:layout>
                <c:manualLayout>
                  <c:x val="-2.928589909324401E-2"/>
                  <c:y val="-3.2295665546596221E-2"/>
                </c:manualLayout>
              </c:layout>
              <c:showVal val="1"/>
            </c:dLbl>
            <c:dLbl>
              <c:idx val="3"/>
              <c:layout>
                <c:manualLayout>
                  <c:x val="-1.3178654591959799E-2"/>
                  <c:y val="-2.422174915994715E-2"/>
                </c:manualLayout>
              </c:layout>
              <c:showVal val="1"/>
            </c:dLbl>
            <c:dLbl>
              <c:idx val="4"/>
              <c:layout>
                <c:manualLayout>
                  <c:x val="-3.6607373866555049E-2"/>
                  <c:y val="-3.4314144643258444E-2"/>
                </c:manualLayout>
              </c:layout>
              <c:showVal val="1"/>
            </c:dLbl>
            <c:dLbl>
              <c:idx val="6"/>
              <c:layout>
                <c:manualLayout>
                  <c:x val="-7.1750452778447799E-2"/>
                  <c:y val="-2.2203270063284909E-2"/>
                </c:manualLayout>
              </c:layout>
              <c:showVal val="1"/>
            </c:dLbl>
            <c:dLbl>
              <c:idx val="8"/>
              <c:layout>
                <c:manualLayout>
                  <c:x val="-7.7607632597096715E-2"/>
                  <c:y val="-2.2203270063284958E-2"/>
                </c:manualLayout>
              </c:layout>
              <c:showVal val="1"/>
            </c:dLbl>
            <c:dLbl>
              <c:idx val="9"/>
              <c:layout>
                <c:manualLayout>
                  <c:x val="-7.4679042687772146E-2"/>
                  <c:y val="-1.4129353676635835E-2"/>
                </c:manualLayout>
              </c:layout>
              <c:showVal val="1"/>
            </c:dLbl>
            <c:dLbl>
              <c:idx val="10"/>
              <c:layout>
                <c:manualLayout>
                  <c:x val="-5.7107618530641155E-2"/>
                  <c:y val="-3.2295665546596214E-2"/>
                </c:manualLayout>
              </c:layout>
              <c:showVal val="1"/>
            </c:dLbl>
            <c:dLbl>
              <c:idx val="11"/>
              <c:layout>
                <c:manualLayout>
                  <c:x val="-5.1250323413176965E-2"/>
                  <c:y val="-2.6240387191971363E-2"/>
                </c:manualLayout>
              </c:layout>
              <c:showVal val="1"/>
            </c:dLbl>
            <c:dLbl>
              <c:idx val="12"/>
              <c:layout>
                <c:manualLayout>
                  <c:x val="-3.8071668821217215E-2"/>
                  <c:y val="-3.0277186449933956E-2"/>
                </c:manualLayout>
              </c:layout>
              <c:showVal val="1"/>
            </c:dLbl>
            <c:dLbl>
              <c:idx val="13"/>
              <c:layout>
                <c:manualLayout>
                  <c:x val="-6.0036093141150326E-2"/>
                  <c:y val="-1.8166311869960369E-2"/>
                </c:manualLayout>
              </c:layout>
              <c:showVal val="1"/>
            </c:dLbl>
            <c:showVal val="1"/>
          </c:dLbls>
          <c:cat>
            <c:strRef>
              <c:f>(PA!$A$3:$A$14,PA!$A$17)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Total</c:v>
                </c:pt>
              </c:strCache>
            </c:strRef>
          </c:cat>
          <c:val>
            <c:numRef>
              <c:f>(PA!$F$3:$F$14,PA!$F$17)</c:f>
              <c:numCache>
                <c:formatCode>0.00%</c:formatCode>
                <c:ptCount val="13"/>
                <c:pt idx="0">
                  <c:v>8.6907249106913265E-4</c:v>
                </c:pt>
                <c:pt idx="1">
                  <c:v>5.313983249937259E-2</c:v>
                </c:pt>
                <c:pt idx="2">
                  <c:v>5.5905063152774374E-2</c:v>
                </c:pt>
                <c:pt idx="3">
                  <c:v>7.5340684316684059E-2</c:v>
                </c:pt>
                <c:pt idx="4">
                  <c:v>7.7331650387133341E-2</c:v>
                </c:pt>
                <c:pt idx="5">
                  <c:v>8.8029098305131476E-2</c:v>
                </c:pt>
                <c:pt idx="6">
                  <c:v>0.35378462154671647</c:v>
                </c:pt>
                <c:pt idx="7">
                  <c:v>0.5844016977768216</c:v>
                </c:pt>
                <c:pt idx="8">
                  <c:v>0.86502043765153847</c:v>
                </c:pt>
                <c:pt idx="9">
                  <c:v>0.91059456251421345</c:v>
                </c:pt>
                <c:pt idx="10">
                  <c:v>0.91980673091954634</c:v>
                </c:pt>
                <c:pt idx="11">
                  <c:v>0.93458096326772155</c:v>
                </c:pt>
                <c:pt idx="12">
                  <c:v>1</c:v>
                </c:pt>
              </c:numCache>
            </c:numRef>
          </c:val>
        </c:ser>
        <c:marker val="1"/>
        <c:axId val="192569728"/>
        <c:axId val="192583168"/>
      </c:lineChart>
      <c:catAx>
        <c:axId val="192569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20192327647873"/>
              <c:y val="0.8825143447110908"/>
            </c:manualLayout>
          </c:layout>
        </c:title>
        <c:numFmt formatCode="General" sourceLinked="1"/>
        <c:majorTickMark val="none"/>
        <c:tickLblPos val="nextTo"/>
        <c:crossAx val="192583168"/>
        <c:crosses val="autoZero"/>
        <c:auto val="1"/>
        <c:lblAlgn val="ctr"/>
        <c:lblOffset val="100"/>
      </c:catAx>
      <c:valAx>
        <c:axId val="1925831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Cumulative Total Design FLOW </a:t>
                </a:r>
              </a:p>
            </c:rich>
          </c:tx>
          <c:layout>
            <c:manualLayout>
              <c:xMode val="edge"/>
              <c:yMode val="edge"/>
              <c:x val="8.7857697279731996E-3"/>
              <c:y val="0.29254151312186288"/>
            </c:manualLayout>
          </c:layout>
        </c:title>
        <c:numFmt formatCode="0.00%" sourceLinked="1"/>
        <c:tickLblPos val="nextTo"/>
        <c:crossAx val="192569728"/>
        <c:crosses val="autoZero"/>
        <c:crossBetween val="between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42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0.03713</cdr:x>
      <cdr:y>0.92356</cdr:y>
    </cdr:from>
    <cdr:to>
      <cdr:x>0.97202</cdr:x>
      <cdr:y>0.96727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22069" y="5810935"/>
          <a:ext cx="8108409" cy="275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/>
            <a:t>Note: Blue Plains is counted as a DC facility and not included in this chart.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0.03713</cdr:x>
      <cdr:y>0.92356</cdr:y>
    </cdr:from>
    <cdr:to>
      <cdr:x>0.97202</cdr:x>
      <cdr:y>0.96727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22069" y="5810935"/>
          <a:ext cx="8108409" cy="275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/>
            <a:t>Note: Blue Plains is counted as a DC facility and not included in this chart.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0.0464</cdr:x>
      <cdr:y>0.9403</cdr:y>
    </cdr:from>
    <cdr:to>
      <cdr:x>0.98129</cdr:x>
      <cdr:y>0.98401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2433" y="5916242"/>
          <a:ext cx="8108394" cy="275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Note: VA Watershed general permit went effective on January 1st 2011, which covers 123 VA significant facilities.  Blue Plains is counted as a DC facility.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0.0343</cdr:x>
      <cdr:y>0.93445</cdr:y>
    </cdr:from>
    <cdr:to>
      <cdr:x>0.96919</cdr:x>
      <cdr:y>0.97816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7474" y="5879460"/>
          <a:ext cx="8108394" cy="275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/>
            <a:t>Note: VA Watershed general permit went effective on January 1st 2011, which covers 123 VA significant facilities.  Blue Plains is counted as a DC facility.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0.06511</cdr:x>
      <cdr:y>0.91158</cdr:y>
    </cdr:from>
    <cdr:to>
      <cdr:x>1</cdr:x>
      <cdr:y>0.95529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0599" y="5735558"/>
          <a:ext cx="8108394" cy="275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/>
            <a:t>Note: VA Watershed general permit went effective on January 1st 2011, which covers 123 VA significant facilities.  Blue Plains is counted as a DC facility.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0.05057</cdr:x>
      <cdr:y>0.92574</cdr:y>
    </cdr:from>
    <cdr:to>
      <cdr:x>0.98545</cdr:x>
      <cdr:y>0.96945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8561" y="5824640"/>
          <a:ext cx="8108394" cy="275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/>
            <a:t>Note: VA Watershed general permit went effective on January 1st 2011, which covers 123 VA significant facilities.  Blue Plains is counted as a DC facility.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0.0343</cdr:x>
      <cdr:y>0.93445</cdr:y>
    </cdr:from>
    <cdr:to>
      <cdr:x>0.96919</cdr:x>
      <cdr:y>0.97816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7474" y="5879460"/>
          <a:ext cx="8108394" cy="275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/>
            <a:t>Note: Blue Plains is counted as a DC facility.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0.06511</cdr:x>
      <cdr:y>0.91158</cdr:y>
    </cdr:from>
    <cdr:to>
      <cdr:x>1</cdr:x>
      <cdr:y>0.95529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0599" y="5735558"/>
          <a:ext cx="8108394" cy="275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/>
            <a:t>Note: Blue Plains is counted as a DC facility.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0.05057</cdr:x>
      <cdr:y>0.92574</cdr:y>
    </cdr:from>
    <cdr:to>
      <cdr:x>0.98545</cdr:x>
      <cdr:y>0.96945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8561" y="5824640"/>
          <a:ext cx="8108394" cy="275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/>
            <a:t>Note: Blue Plains is counted as a DC facility.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0.04187</cdr:x>
      <cdr:y>0.90723</cdr:y>
    </cdr:from>
    <cdr:to>
      <cdr:x>0.97676</cdr:x>
      <cdr:y>0.95094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63183" y="5708147"/>
          <a:ext cx="8108394" cy="275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/>
            <a:t>Note: VA Watershed general permit went effective on January 1st 2011, which covers 123 VA significant facilities.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0.04187</cdr:x>
      <cdr:y>0.90723</cdr:y>
    </cdr:from>
    <cdr:to>
      <cdr:x>0.97676</cdr:x>
      <cdr:y>0.95094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63183" y="5708147"/>
          <a:ext cx="8108394" cy="275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/>
            <a:t>Note: VA Watershed general permit went effective on January 1st 2011, which covers 123 VA significant facilities.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0.01659</cdr:x>
      <cdr:y>0.94643</cdr:y>
    </cdr:from>
    <cdr:to>
      <cdr:x>0.95148</cdr:x>
      <cdr:y>0.99014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43903" y="5954838"/>
          <a:ext cx="8108409" cy="275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/>
            <a:t>Note: Blue Plains is counted as a DC facility and not included in this chart.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6"/>
  <sheetViews>
    <sheetView workbookViewId="0">
      <pane ySplit="2" topLeftCell="A57" activePane="bottomLeft" state="frozen"/>
      <selection pane="bottomLeft"/>
    </sheetView>
  </sheetViews>
  <sheetFormatPr defaultRowHeight="14.25" customHeight="1"/>
  <cols>
    <col min="1" max="1" width="13.5703125" customWidth="1"/>
    <col min="2" max="2" width="15.5703125" customWidth="1"/>
    <col min="3" max="3" width="9.140625" style="26"/>
    <col min="4" max="4" width="24.85546875" style="7" customWidth="1"/>
    <col min="5" max="5" width="18.140625" customWidth="1"/>
    <col min="6" max="6" width="18.5703125" customWidth="1"/>
  </cols>
  <sheetData>
    <row r="1" spans="1:6" ht="27.75" customHeight="1">
      <c r="A1" s="25" t="s">
        <v>961</v>
      </c>
    </row>
    <row r="2" spans="1:6" ht="15" customHeight="1">
      <c r="A2" s="1" t="s">
        <v>0</v>
      </c>
      <c r="B2" s="1" t="s">
        <v>1</v>
      </c>
      <c r="C2" s="27" t="s">
        <v>2</v>
      </c>
      <c r="D2" s="1" t="s">
        <v>3</v>
      </c>
      <c r="E2" s="1" t="s">
        <v>973</v>
      </c>
      <c r="F2" s="1" t="s">
        <v>974</v>
      </c>
    </row>
    <row r="3" spans="1:6" ht="14.25" customHeight="1">
      <c r="A3" s="2" t="s">
        <v>4</v>
      </c>
      <c r="B3" s="2" t="s">
        <v>5</v>
      </c>
      <c r="C3" s="28" t="s">
        <v>6</v>
      </c>
      <c r="D3" s="6" t="s">
        <v>7</v>
      </c>
      <c r="E3" s="3">
        <v>16.399999999999999</v>
      </c>
      <c r="F3" s="4"/>
    </row>
    <row r="4" spans="1:6" ht="14.25" customHeight="1">
      <c r="A4" s="2" t="s">
        <v>4</v>
      </c>
      <c r="B4" s="2" t="s">
        <v>8</v>
      </c>
      <c r="C4" s="28" t="s">
        <v>6</v>
      </c>
      <c r="D4" s="6" t="s">
        <v>9</v>
      </c>
      <c r="E4" s="3">
        <v>4.0659999999999998</v>
      </c>
      <c r="F4" s="5">
        <v>40909</v>
      </c>
    </row>
    <row r="5" spans="1:6" ht="14.25" customHeight="1">
      <c r="A5" s="2" t="s">
        <v>4</v>
      </c>
      <c r="B5" s="2" t="s">
        <v>10</v>
      </c>
      <c r="C5" s="28" t="s">
        <v>6</v>
      </c>
      <c r="D5" s="6" t="s">
        <v>11</v>
      </c>
      <c r="E5" s="3">
        <v>0.216</v>
      </c>
      <c r="F5" s="4"/>
    </row>
    <row r="6" spans="1:6" ht="14.25" customHeight="1">
      <c r="A6" s="2" t="s">
        <v>4</v>
      </c>
      <c r="B6" s="2" t="s">
        <v>12</v>
      </c>
      <c r="C6" s="28" t="s">
        <v>6</v>
      </c>
      <c r="D6" s="6" t="s">
        <v>13</v>
      </c>
      <c r="E6" s="3">
        <v>3.22</v>
      </c>
      <c r="F6" s="4"/>
    </row>
    <row r="7" spans="1:6" ht="14.25" customHeight="1">
      <c r="A7" s="2" t="s">
        <v>4</v>
      </c>
      <c r="B7" s="2" t="s">
        <v>14</v>
      </c>
      <c r="C7" s="28" t="s">
        <v>6</v>
      </c>
      <c r="D7" s="6" t="s">
        <v>15</v>
      </c>
      <c r="E7" s="3">
        <v>8.3519999999999997E-2</v>
      </c>
      <c r="F7" s="5">
        <v>40817</v>
      </c>
    </row>
    <row r="8" spans="1:6" ht="14.25" customHeight="1">
      <c r="A8" s="2" t="s">
        <v>4</v>
      </c>
      <c r="B8" s="2" t="s">
        <v>16</v>
      </c>
      <c r="C8" s="28" t="s">
        <v>6</v>
      </c>
      <c r="D8" s="6" t="s">
        <v>17</v>
      </c>
      <c r="E8" s="3">
        <v>5.6</v>
      </c>
      <c r="F8" s="4"/>
    </row>
    <row r="9" spans="1:6" ht="14.25" customHeight="1">
      <c r="A9" s="2" t="s">
        <v>4</v>
      </c>
      <c r="B9" s="2" t="s">
        <v>18</v>
      </c>
      <c r="C9" s="28" t="s">
        <v>6</v>
      </c>
      <c r="D9" s="6" t="s">
        <v>19</v>
      </c>
      <c r="E9" s="3">
        <v>0.2442</v>
      </c>
      <c r="F9" s="5">
        <v>41518</v>
      </c>
    </row>
    <row r="10" spans="1:6" ht="14.25" customHeight="1">
      <c r="A10" s="2" t="s">
        <v>4</v>
      </c>
      <c r="B10" s="2" t="s">
        <v>20</v>
      </c>
      <c r="C10" s="28" t="s">
        <v>6</v>
      </c>
      <c r="D10" s="6" t="s">
        <v>21</v>
      </c>
      <c r="E10" s="3">
        <v>0.4857724043715847</v>
      </c>
      <c r="F10" s="4"/>
    </row>
    <row r="11" spans="1:6" ht="14.25" customHeight="1">
      <c r="A11" s="2" t="s">
        <v>4</v>
      </c>
      <c r="B11" s="2" t="s">
        <v>22</v>
      </c>
      <c r="C11" s="28" t="s">
        <v>6</v>
      </c>
      <c r="D11" s="6" t="s">
        <v>23</v>
      </c>
      <c r="E11" s="3">
        <v>21.5</v>
      </c>
      <c r="F11" s="4"/>
    </row>
    <row r="12" spans="1:6" ht="14.25" customHeight="1">
      <c r="A12" s="2" t="s">
        <v>4</v>
      </c>
      <c r="B12" s="2" t="s">
        <v>24</v>
      </c>
      <c r="C12" s="28" t="s">
        <v>6</v>
      </c>
      <c r="D12" s="6" t="s">
        <v>25</v>
      </c>
      <c r="E12" s="3">
        <v>0.75</v>
      </c>
      <c r="F12" s="4"/>
    </row>
    <row r="13" spans="1:6" ht="14.25" customHeight="1">
      <c r="A13" s="2" t="s">
        <v>4</v>
      </c>
      <c r="B13" s="2" t="s">
        <v>26</v>
      </c>
      <c r="C13" s="28" t="s">
        <v>6</v>
      </c>
      <c r="D13" s="6" t="s">
        <v>27</v>
      </c>
      <c r="E13" s="3">
        <v>0.67</v>
      </c>
      <c r="F13" s="4"/>
    </row>
    <row r="14" spans="1:6" ht="14.25" customHeight="1">
      <c r="A14" s="2" t="s">
        <v>4</v>
      </c>
      <c r="B14" s="2" t="s">
        <v>28</v>
      </c>
      <c r="C14" s="28" t="s">
        <v>6</v>
      </c>
      <c r="D14" s="6" t="s">
        <v>29</v>
      </c>
      <c r="E14" s="3">
        <v>0.9</v>
      </c>
      <c r="F14" s="4"/>
    </row>
    <row r="15" spans="1:6" ht="14.25" customHeight="1">
      <c r="A15" s="2" t="s">
        <v>4</v>
      </c>
      <c r="B15" s="2" t="s">
        <v>30</v>
      </c>
      <c r="C15" s="28" t="s">
        <v>6</v>
      </c>
      <c r="D15" s="6" t="s">
        <v>31</v>
      </c>
      <c r="E15" s="3">
        <v>0.25800000000000001</v>
      </c>
      <c r="F15" s="4"/>
    </row>
    <row r="16" spans="1:6" ht="14.25" customHeight="1">
      <c r="A16" s="2" t="s">
        <v>4</v>
      </c>
      <c r="B16" s="2" t="s">
        <v>32</v>
      </c>
      <c r="C16" s="28" t="s">
        <v>6</v>
      </c>
      <c r="D16" s="6" t="s">
        <v>33</v>
      </c>
      <c r="E16" s="3">
        <v>2.2000000000000002</v>
      </c>
      <c r="F16" s="5">
        <v>42642</v>
      </c>
    </row>
    <row r="17" spans="1:6" ht="14.25" customHeight="1">
      <c r="A17" s="2" t="s">
        <v>4</v>
      </c>
      <c r="B17" s="2" t="s">
        <v>34</v>
      </c>
      <c r="C17" s="28" t="s">
        <v>6</v>
      </c>
      <c r="D17" s="6" t="s">
        <v>35</v>
      </c>
      <c r="E17" s="3">
        <v>1.25</v>
      </c>
      <c r="F17" s="4"/>
    </row>
    <row r="18" spans="1:6" ht="14.25" customHeight="1">
      <c r="A18" s="2" t="s">
        <v>4</v>
      </c>
      <c r="B18" s="2" t="s">
        <v>36</v>
      </c>
      <c r="C18" s="28" t="s">
        <v>6</v>
      </c>
      <c r="D18" s="6" t="s">
        <v>37</v>
      </c>
      <c r="E18" s="3">
        <v>2</v>
      </c>
      <c r="F18" s="5">
        <v>41182</v>
      </c>
    </row>
    <row r="19" spans="1:6" ht="14.25" customHeight="1">
      <c r="A19" s="2" t="s">
        <v>4</v>
      </c>
      <c r="B19" s="2" t="s">
        <v>38</v>
      </c>
      <c r="C19" s="28" t="s">
        <v>6</v>
      </c>
      <c r="D19" s="6" t="s">
        <v>39</v>
      </c>
      <c r="E19" s="3">
        <v>4.84</v>
      </c>
      <c r="F19" s="4"/>
    </row>
    <row r="20" spans="1:6" ht="14.25" customHeight="1">
      <c r="A20" s="2" t="s">
        <v>4</v>
      </c>
      <c r="B20" s="2" t="s">
        <v>40</v>
      </c>
      <c r="C20" s="28" t="s">
        <v>6</v>
      </c>
      <c r="D20" s="6" t="s">
        <v>41</v>
      </c>
      <c r="E20" s="3">
        <v>11.9</v>
      </c>
      <c r="F20" s="4"/>
    </row>
    <row r="21" spans="1:6" ht="14.25" customHeight="1">
      <c r="A21" s="2" t="s">
        <v>4</v>
      </c>
      <c r="B21" s="2" t="s">
        <v>42</v>
      </c>
      <c r="C21" s="28" t="s">
        <v>6</v>
      </c>
      <c r="D21" s="6" t="s">
        <v>43</v>
      </c>
      <c r="E21" s="3">
        <v>2</v>
      </c>
      <c r="F21" s="4"/>
    </row>
    <row r="22" spans="1:6" ht="14.25" customHeight="1">
      <c r="A22" s="2" t="s">
        <v>4</v>
      </c>
      <c r="B22" s="2" t="s">
        <v>44</v>
      </c>
      <c r="C22" s="28" t="s">
        <v>6</v>
      </c>
      <c r="D22" s="6" t="s">
        <v>45</v>
      </c>
      <c r="E22" s="3">
        <v>0.9</v>
      </c>
      <c r="F22" s="5">
        <v>41182</v>
      </c>
    </row>
    <row r="23" spans="1:6" ht="14.25" customHeight="1">
      <c r="A23" s="2" t="s">
        <v>4</v>
      </c>
      <c r="B23" s="2" t="s">
        <v>46</v>
      </c>
      <c r="C23" s="28" t="s">
        <v>6</v>
      </c>
      <c r="D23" s="6" t="s">
        <v>47</v>
      </c>
      <c r="E23" s="3">
        <v>8.06</v>
      </c>
      <c r="F23" s="5">
        <v>41182</v>
      </c>
    </row>
    <row r="24" spans="1:6" ht="14.25" customHeight="1">
      <c r="A24" s="2" t="s">
        <v>4</v>
      </c>
      <c r="B24" s="2" t="s">
        <v>48</v>
      </c>
      <c r="C24" s="28" t="s">
        <v>6</v>
      </c>
      <c r="D24" s="6" t="s">
        <v>49</v>
      </c>
      <c r="E24" s="3">
        <v>1.22</v>
      </c>
      <c r="F24" s="5">
        <v>41547</v>
      </c>
    </row>
    <row r="25" spans="1:6" ht="14.25" customHeight="1">
      <c r="A25" s="2" t="s">
        <v>4</v>
      </c>
      <c r="B25" s="2" t="s">
        <v>50</v>
      </c>
      <c r="C25" s="28" t="s">
        <v>6</v>
      </c>
      <c r="D25" s="6" t="s">
        <v>51</v>
      </c>
      <c r="E25" s="3">
        <v>0.5</v>
      </c>
      <c r="F25" s="4"/>
    </row>
    <row r="26" spans="1:6" ht="14.25" customHeight="1">
      <c r="A26" s="2" t="s">
        <v>4</v>
      </c>
      <c r="B26" s="2" t="s">
        <v>52</v>
      </c>
      <c r="C26" s="28" t="s">
        <v>6</v>
      </c>
      <c r="D26" s="6" t="s">
        <v>53</v>
      </c>
      <c r="E26" s="3">
        <v>0.67100000000000004</v>
      </c>
      <c r="F26" s="4"/>
    </row>
    <row r="27" spans="1:6" ht="14.25" customHeight="1">
      <c r="A27" s="2" t="s">
        <v>4</v>
      </c>
      <c r="B27" s="2" t="s">
        <v>54</v>
      </c>
      <c r="C27" s="28" t="s">
        <v>6</v>
      </c>
      <c r="D27" s="6" t="s">
        <v>55</v>
      </c>
      <c r="E27" s="3">
        <v>1.04</v>
      </c>
      <c r="F27" s="4"/>
    </row>
    <row r="28" spans="1:6" ht="14.25" customHeight="1">
      <c r="A28" s="2" t="s">
        <v>4</v>
      </c>
      <c r="B28" s="2" t="s">
        <v>56</v>
      </c>
      <c r="C28" s="28" t="s">
        <v>6</v>
      </c>
      <c r="D28" s="6" t="s">
        <v>57</v>
      </c>
      <c r="E28" s="3">
        <v>0.29499999999999998</v>
      </c>
      <c r="F28" s="5">
        <v>41182</v>
      </c>
    </row>
    <row r="29" spans="1:6" ht="14.25" customHeight="1">
      <c r="A29" s="2" t="s">
        <v>4</v>
      </c>
      <c r="B29" s="2" t="s">
        <v>58</v>
      </c>
      <c r="C29" s="28" t="s">
        <v>6</v>
      </c>
      <c r="D29" s="6" t="s">
        <v>59</v>
      </c>
      <c r="E29" s="3">
        <v>0.6</v>
      </c>
      <c r="F29" s="5">
        <v>42277</v>
      </c>
    </row>
    <row r="30" spans="1:6" ht="14.25" customHeight="1">
      <c r="A30" s="2" t="s">
        <v>4</v>
      </c>
      <c r="B30" s="2" t="s">
        <v>60</v>
      </c>
      <c r="C30" s="28" t="s">
        <v>6</v>
      </c>
      <c r="D30" s="6" t="s">
        <v>61</v>
      </c>
      <c r="E30" s="3">
        <v>1.5</v>
      </c>
      <c r="F30" s="5">
        <v>41912</v>
      </c>
    </row>
    <row r="31" spans="1:6" ht="14.25" customHeight="1">
      <c r="A31" s="2" t="s">
        <v>4</v>
      </c>
      <c r="B31" s="2" t="s">
        <v>62</v>
      </c>
      <c r="C31" s="28" t="s">
        <v>6</v>
      </c>
      <c r="D31" s="6" t="s">
        <v>63</v>
      </c>
      <c r="E31" s="3">
        <v>0.9</v>
      </c>
      <c r="F31" s="5">
        <v>42643</v>
      </c>
    </row>
    <row r="32" spans="1:6" ht="14.25" customHeight="1">
      <c r="A32" s="2" t="s">
        <v>4</v>
      </c>
      <c r="B32" s="2" t="s">
        <v>64</v>
      </c>
      <c r="C32" s="28" t="s">
        <v>6</v>
      </c>
      <c r="D32" s="6" t="s">
        <v>65</v>
      </c>
      <c r="E32" s="3">
        <v>0.64300000000000002</v>
      </c>
      <c r="F32" s="4"/>
    </row>
    <row r="33" spans="1:6" ht="14.25" customHeight="1">
      <c r="A33" s="2" t="s">
        <v>4</v>
      </c>
      <c r="B33" s="2" t="s">
        <v>66</v>
      </c>
      <c r="C33" s="28" t="s">
        <v>6</v>
      </c>
      <c r="D33" s="6" t="s">
        <v>67</v>
      </c>
      <c r="E33" s="3">
        <v>0.5</v>
      </c>
      <c r="F33" s="4"/>
    </row>
    <row r="34" spans="1:6" ht="14.25" customHeight="1">
      <c r="A34" s="2" t="s">
        <v>4</v>
      </c>
      <c r="B34" s="2" t="s">
        <v>68</v>
      </c>
      <c r="C34" s="28" t="s">
        <v>6</v>
      </c>
      <c r="D34" s="6" t="s">
        <v>69</v>
      </c>
      <c r="E34" s="3">
        <v>0.05</v>
      </c>
      <c r="F34" s="4"/>
    </row>
    <row r="35" spans="1:6" ht="14.25" customHeight="1">
      <c r="A35" s="2" t="s">
        <v>4</v>
      </c>
      <c r="B35" s="2" t="s">
        <v>70</v>
      </c>
      <c r="C35" s="28" t="s">
        <v>6</v>
      </c>
      <c r="D35" s="6" t="s">
        <v>71</v>
      </c>
      <c r="E35" s="3">
        <v>7.4999999999999997E-2</v>
      </c>
      <c r="F35" s="4"/>
    </row>
    <row r="36" spans="1:6" ht="14.25" customHeight="1">
      <c r="A36" s="2" t="s">
        <v>4</v>
      </c>
      <c r="B36" s="2" t="s">
        <v>72</v>
      </c>
      <c r="C36" s="28" t="s">
        <v>6</v>
      </c>
      <c r="D36" s="6" t="s">
        <v>73</v>
      </c>
      <c r="E36" s="3">
        <v>1.01</v>
      </c>
      <c r="F36" s="5">
        <v>41547</v>
      </c>
    </row>
    <row r="37" spans="1:6" ht="14.25" customHeight="1">
      <c r="A37" s="2" t="s">
        <v>4</v>
      </c>
      <c r="B37" s="2" t="s">
        <v>74</v>
      </c>
      <c r="C37" s="28" t="s">
        <v>6</v>
      </c>
      <c r="D37" s="6" t="s">
        <v>75</v>
      </c>
      <c r="E37" s="3">
        <v>0.8</v>
      </c>
      <c r="F37" s="4"/>
    </row>
    <row r="38" spans="1:6" ht="14.25" customHeight="1">
      <c r="A38" s="2" t="s">
        <v>4</v>
      </c>
      <c r="B38" s="2" t="s">
        <v>76</v>
      </c>
      <c r="C38" s="28" t="s">
        <v>6</v>
      </c>
      <c r="D38" s="6" t="s">
        <v>77</v>
      </c>
      <c r="E38" s="3">
        <v>0.45</v>
      </c>
      <c r="F38" s="4"/>
    </row>
    <row r="39" spans="1:6" ht="14.25" customHeight="1">
      <c r="A39" s="2" t="s">
        <v>4</v>
      </c>
      <c r="B39" s="2" t="s">
        <v>78</v>
      </c>
      <c r="C39" s="28" t="s">
        <v>6</v>
      </c>
      <c r="D39" s="6" t="s">
        <v>79</v>
      </c>
      <c r="E39" s="3">
        <v>1</v>
      </c>
      <c r="F39" s="5">
        <v>40544</v>
      </c>
    </row>
    <row r="40" spans="1:6" ht="14.25" customHeight="1">
      <c r="A40" s="2" t="s">
        <v>4</v>
      </c>
      <c r="B40" s="2" t="s">
        <v>80</v>
      </c>
      <c r="C40" s="28" t="s">
        <v>6</v>
      </c>
      <c r="D40" s="6" t="s">
        <v>81</v>
      </c>
      <c r="E40" s="3">
        <v>1.44</v>
      </c>
      <c r="F40" s="5">
        <v>40544</v>
      </c>
    </row>
    <row r="41" spans="1:6" ht="14.25" customHeight="1">
      <c r="A41" s="2" t="s">
        <v>4</v>
      </c>
      <c r="B41" s="2" t="s">
        <v>82</v>
      </c>
      <c r="C41" s="28" t="s">
        <v>6</v>
      </c>
      <c r="D41" s="6" t="s">
        <v>83</v>
      </c>
      <c r="E41" s="3">
        <v>1.2</v>
      </c>
      <c r="F41" s="5">
        <v>40544</v>
      </c>
    </row>
    <row r="42" spans="1:6" ht="14.25" customHeight="1">
      <c r="A42" s="2" t="s">
        <v>4</v>
      </c>
      <c r="B42" s="2" t="s">
        <v>84</v>
      </c>
      <c r="C42" s="28" t="s">
        <v>6</v>
      </c>
      <c r="D42" s="6" t="s">
        <v>85</v>
      </c>
      <c r="E42" s="3">
        <v>1.5</v>
      </c>
      <c r="F42" s="5">
        <v>40544</v>
      </c>
    </row>
    <row r="43" spans="1:6" ht="14.25" customHeight="1">
      <c r="A43" s="2" t="s">
        <v>4</v>
      </c>
      <c r="B43" s="2" t="s">
        <v>86</v>
      </c>
      <c r="C43" s="28" t="s">
        <v>6</v>
      </c>
      <c r="D43" s="6" t="s">
        <v>87</v>
      </c>
      <c r="E43" s="3">
        <v>2.1</v>
      </c>
      <c r="F43" s="5">
        <v>40544</v>
      </c>
    </row>
    <row r="44" spans="1:6" ht="14.25" customHeight="1">
      <c r="A44" s="2" t="s">
        <v>4</v>
      </c>
      <c r="B44" s="2" t="s">
        <v>88</v>
      </c>
      <c r="C44" s="28" t="s">
        <v>6</v>
      </c>
      <c r="D44" s="6" t="s">
        <v>89</v>
      </c>
      <c r="E44" s="3">
        <v>53.8</v>
      </c>
      <c r="F44" s="5">
        <v>40544</v>
      </c>
    </row>
    <row r="45" spans="1:6" ht="14.25" customHeight="1">
      <c r="A45" s="2" t="s">
        <v>4</v>
      </c>
      <c r="B45" s="2" t="s">
        <v>90</v>
      </c>
      <c r="C45" s="28" t="s">
        <v>6</v>
      </c>
      <c r="D45" s="6" t="s">
        <v>91</v>
      </c>
      <c r="E45" s="3">
        <v>10.87</v>
      </c>
      <c r="F45" s="5">
        <v>40544</v>
      </c>
    </row>
    <row r="46" spans="1:6" ht="14.25" customHeight="1">
      <c r="A46" s="2" t="s">
        <v>4</v>
      </c>
      <c r="B46" s="2" t="s">
        <v>92</v>
      </c>
      <c r="C46" s="28" t="s">
        <v>6</v>
      </c>
      <c r="D46" s="6" t="s">
        <v>93</v>
      </c>
      <c r="E46" s="3">
        <v>23</v>
      </c>
      <c r="F46" s="5">
        <v>40544</v>
      </c>
    </row>
    <row r="47" spans="1:6" ht="14.25" customHeight="1">
      <c r="A47" s="2" t="s">
        <v>4</v>
      </c>
      <c r="B47" s="2" t="s">
        <v>94</v>
      </c>
      <c r="C47" s="28" t="s">
        <v>6</v>
      </c>
      <c r="D47" s="6" t="s">
        <v>95</v>
      </c>
      <c r="E47" s="3">
        <v>0.35</v>
      </c>
      <c r="F47" s="5">
        <v>40544</v>
      </c>
    </row>
    <row r="48" spans="1:6" ht="14.25" customHeight="1">
      <c r="A48" s="2" t="s">
        <v>4</v>
      </c>
      <c r="B48" s="2" t="s">
        <v>96</v>
      </c>
      <c r="C48" s="28" t="s">
        <v>6</v>
      </c>
      <c r="D48" s="6" t="s">
        <v>97</v>
      </c>
      <c r="E48" s="3">
        <v>35</v>
      </c>
      <c r="F48" s="5">
        <v>40544</v>
      </c>
    </row>
    <row r="49" spans="1:6" ht="14.25" customHeight="1">
      <c r="A49" s="2" t="s">
        <v>4</v>
      </c>
      <c r="B49" s="2" t="s">
        <v>98</v>
      </c>
      <c r="C49" s="28" t="s">
        <v>6</v>
      </c>
      <c r="D49" s="6" t="s">
        <v>99</v>
      </c>
      <c r="E49" s="3">
        <v>0.5</v>
      </c>
      <c r="F49" s="5">
        <v>40544</v>
      </c>
    </row>
    <row r="50" spans="1:6" ht="14.25" customHeight="1">
      <c r="A50" s="2" t="s">
        <v>4</v>
      </c>
      <c r="B50" s="2" t="s">
        <v>100</v>
      </c>
      <c r="C50" s="28" t="s">
        <v>6</v>
      </c>
      <c r="D50" s="6" t="s">
        <v>101</v>
      </c>
      <c r="E50" s="3">
        <v>3.21</v>
      </c>
      <c r="F50" s="5">
        <v>40544</v>
      </c>
    </row>
    <row r="51" spans="1:6" ht="14.25" customHeight="1">
      <c r="A51" s="2" t="s">
        <v>4</v>
      </c>
      <c r="B51" s="2" t="s">
        <v>102</v>
      </c>
      <c r="C51" s="28" t="s">
        <v>6</v>
      </c>
      <c r="D51" s="6" t="s">
        <v>103</v>
      </c>
      <c r="E51" s="3">
        <v>1.07</v>
      </c>
      <c r="F51" s="5">
        <v>40544</v>
      </c>
    </row>
    <row r="52" spans="1:6" ht="14.25" customHeight="1">
      <c r="A52" s="2" t="s">
        <v>4</v>
      </c>
      <c r="B52" s="2" t="s">
        <v>104</v>
      </c>
      <c r="C52" s="28" t="s">
        <v>6</v>
      </c>
      <c r="D52" s="6" t="s">
        <v>105</v>
      </c>
      <c r="E52" s="3">
        <v>1.25</v>
      </c>
      <c r="F52" s="5">
        <v>40544</v>
      </c>
    </row>
    <row r="53" spans="1:6" ht="14.25" customHeight="1">
      <c r="A53" s="2" t="s">
        <v>4</v>
      </c>
      <c r="B53" s="2" t="s">
        <v>106</v>
      </c>
      <c r="C53" s="28" t="s">
        <v>6</v>
      </c>
      <c r="D53" s="6" t="s">
        <v>107</v>
      </c>
      <c r="E53" s="3">
        <v>13.5</v>
      </c>
      <c r="F53" s="5">
        <v>40544</v>
      </c>
    </row>
    <row r="54" spans="1:6" ht="14.25" customHeight="1">
      <c r="A54" s="2" t="s">
        <v>4</v>
      </c>
      <c r="B54" s="2" t="s">
        <v>108</v>
      </c>
      <c r="C54" s="28" t="s">
        <v>6</v>
      </c>
      <c r="D54" s="6" t="s">
        <v>109</v>
      </c>
      <c r="E54" s="3">
        <v>23.33</v>
      </c>
      <c r="F54" s="5">
        <v>40544</v>
      </c>
    </row>
    <row r="55" spans="1:6" ht="14.25" customHeight="1">
      <c r="A55" s="2" t="s">
        <v>4</v>
      </c>
      <c r="B55" s="2" t="s">
        <v>110</v>
      </c>
      <c r="C55" s="28" t="s">
        <v>6</v>
      </c>
      <c r="D55" s="6" t="s">
        <v>111</v>
      </c>
      <c r="E55" s="3">
        <v>2</v>
      </c>
      <c r="F55" s="5">
        <v>40544</v>
      </c>
    </row>
    <row r="56" spans="1:6" ht="14.25" customHeight="1">
      <c r="A56" s="2" t="s">
        <v>4</v>
      </c>
      <c r="B56" s="2" t="s">
        <v>112</v>
      </c>
      <c r="C56" s="28" t="s">
        <v>6</v>
      </c>
      <c r="D56" s="6" t="s">
        <v>113</v>
      </c>
      <c r="E56" s="3">
        <v>121</v>
      </c>
      <c r="F56" s="5">
        <v>40544</v>
      </c>
    </row>
    <row r="57" spans="1:6" ht="14.25" customHeight="1">
      <c r="A57" s="2" t="s">
        <v>4</v>
      </c>
      <c r="B57" s="2" t="s">
        <v>114</v>
      </c>
      <c r="C57" s="28" t="s">
        <v>6</v>
      </c>
      <c r="D57" s="6" t="s">
        <v>115</v>
      </c>
      <c r="E57" s="3">
        <v>6.5</v>
      </c>
      <c r="F57" s="5">
        <v>40544</v>
      </c>
    </row>
    <row r="58" spans="1:6" ht="14.25" customHeight="1">
      <c r="A58" s="2" t="s">
        <v>4</v>
      </c>
      <c r="B58" s="2" t="s">
        <v>116</v>
      </c>
      <c r="C58" s="28" t="s">
        <v>6</v>
      </c>
      <c r="D58" s="6" t="s">
        <v>117</v>
      </c>
      <c r="E58" s="3">
        <v>2.9</v>
      </c>
      <c r="F58" s="5">
        <v>40544</v>
      </c>
    </row>
    <row r="59" spans="1:6" ht="14.25" customHeight="1">
      <c r="A59" s="2" t="s">
        <v>4</v>
      </c>
      <c r="B59" s="2" t="s">
        <v>118</v>
      </c>
      <c r="C59" s="28" t="s">
        <v>6</v>
      </c>
      <c r="D59" s="6" t="s">
        <v>119</v>
      </c>
      <c r="E59" s="3">
        <v>0.1</v>
      </c>
      <c r="F59" s="5">
        <v>40544</v>
      </c>
    </row>
    <row r="60" spans="1:6" ht="14.25" customHeight="1">
      <c r="A60" s="2" t="s">
        <v>4</v>
      </c>
      <c r="B60" s="2" t="s">
        <v>120</v>
      </c>
      <c r="C60" s="28" t="s">
        <v>6</v>
      </c>
      <c r="D60" s="6" t="s">
        <v>121</v>
      </c>
      <c r="E60" s="3">
        <v>4.5</v>
      </c>
      <c r="F60" s="5">
        <v>40544</v>
      </c>
    </row>
    <row r="61" spans="1:6" ht="14.25" customHeight="1">
      <c r="A61" s="2" t="s">
        <v>4</v>
      </c>
      <c r="B61" s="2" t="s">
        <v>122</v>
      </c>
      <c r="C61" s="28" t="s">
        <v>6</v>
      </c>
      <c r="D61" s="6" t="s">
        <v>123</v>
      </c>
      <c r="E61" s="3">
        <v>1.7</v>
      </c>
      <c r="F61" s="5">
        <v>40544</v>
      </c>
    </row>
    <row r="62" spans="1:6" ht="14.25" customHeight="1">
      <c r="A62" s="2" t="s">
        <v>4</v>
      </c>
      <c r="B62" s="2" t="s">
        <v>124</v>
      </c>
      <c r="C62" s="28" t="s">
        <v>6</v>
      </c>
      <c r="D62" s="6" t="s">
        <v>125</v>
      </c>
      <c r="E62" s="3">
        <v>4.2</v>
      </c>
      <c r="F62" s="5">
        <v>40544</v>
      </c>
    </row>
    <row r="63" spans="1:6" ht="14.25" customHeight="1">
      <c r="A63" s="2" t="s">
        <v>4</v>
      </c>
      <c r="B63" s="2" t="s">
        <v>126</v>
      </c>
      <c r="C63" s="28" t="s">
        <v>6</v>
      </c>
      <c r="D63" s="6" t="s">
        <v>127</v>
      </c>
      <c r="E63" s="3">
        <v>2.2000000000000002</v>
      </c>
      <c r="F63" s="5">
        <v>42185</v>
      </c>
    </row>
    <row r="64" spans="1:6" ht="14.25" customHeight="1">
      <c r="A64" s="2" t="s">
        <v>4</v>
      </c>
      <c r="B64" s="2" t="s">
        <v>128</v>
      </c>
      <c r="C64" s="28" t="s">
        <v>6</v>
      </c>
      <c r="D64" s="6" t="s">
        <v>129</v>
      </c>
      <c r="E64" s="3">
        <v>40</v>
      </c>
      <c r="F64" s="4"/>
    </row>
    <row r="65" spans="1:6" ht="14.25" customHeight="1">
      <c r="A65" s="2" t="s">
        <v>4</v>
      </c>
      <c r="B65" s="2" t="s">
        <v>130</v>
      </c>
      <c r="C65" s="28" t="s">
        <v>6</v>
      </c>
      <c r="D65" s="6" t="s">
        <v>131</v>
      </c>
      <c r="E65" s="3">
        <v>1.2</v>
      </c>
      <c r="F65" s="5">
        <v>40909</v>
      </c>
    </row>
    <row r="66" spans="1:6" ht="14.25" customHeight="1">
      <c r="A66" s="2" t="s">
        <v>4</v>
      </c>
      <c r="B66" s="2" t="s">
        <v>132</v>
      </c>
      <c r="C66" s="28" t="s">
        <v>6</v>
      </c>
      <c r="D66" s="6" t="s">
        <v>127</v>
      </c>
      <c r="E66" s="3">
        <v>0.5</v>
      </c>
      <c r="F66" s="5">
        <v>42185</v>
      </c>
    </row>
    <row r="67" spans="1:6" ht="14.25" customHeight="1">
      <c r="A67" s="2" t="s">
        <v>4</v>
      </c>
      <c r="B67" s="2" t="s">
        <v>133</v>
      </c>
      <c r="C67" s="28" t="s">
        <v>6</v>
      </c>
      <c r="D67" s="6" t="s">
        <v>134</v>
      </c>
      <c r="E67" s="3">
        <v>1.7270000000000001</v>
      </c>
      <c r="F67" s="5">
        <v>41455</v>
      </c>
    </row>
    <row r="68" spans="1:6" ht="14.25" customHeight="1">
      <c r="A68" s="2" t="s">
        <v>4</v>
      </c>
      <c r="B68" s="2" t="s">
        <v>135</v>
      </c>
      <c r="C68" s="28" t="s">
        <v>6</v>
      </c>
      <c r="D68" s="6" t="s">
        <v>136</v>
      </c>
      <c r="E68" s="3">
        <v>4.3</v>
      </c>
      <c r="F68" s="5">
        <v>40909</v>
      </c>
    </row>
    <row r="69" spans="1:6" ht="14.25" customHeight="1">
      <c r="A69" s="2" t="s">
        <v>4</v>
      </c>
      <c r="B69" s="2" t="s">
        <v>137</v>
      </c>
      <c r="C69" s="28" t="s">
        <v>6</v>
      </c>
      <c r="D69" s="6" t="s">
        <v>138</v>
      </c>
      <c r="E69" s="3">
        <v>1.01</v>
      </c>
      <c r="F69" s="5">
        <v>40909</v>
      </c>
    </row>
    <row r="70" spans="1:6" ht="14.25" customHeight="1">
      <c r="A70" s="2" t="s">
        <v>139</v>
      </c>
      <c r="B70" s="2" t="s">
        <v>140</v>
      </c>
      <c r="C70" s="28" t="s">
        <v>943</v>
      </c>
      <c r="D70" s="6" t="s">
        <v>141</v>
      </c>
      <c r="E70" s="3">
        <v>370</v>
      </c>
      <c r="F70" s="5">
        <v>42005</v>
      </c>
    </row>
    <row r="71" spans="1:6" ht="14.25" customHeight="1">
      <c r="A71" s="2" t="s">
        <v>139</v>
      </c>
      <c r="B71" s="2" t="s">
        <v>142</v>
      </c>
      <c r="C71" s="28" t="s">
        <v>6</v>
      </c>
      <c r="D71" s="6" t="s">
        <v>143</v>
      </c>
      <c r="E71" s="3">
        <v>0.7</v>
      </c>
      <c r="F71" s="4"/>
    </row>
    <row r="72" spans="1:6" ht="14.25" customHeight="1">
      <c r="A72" s="2" t="s">
        <v>139</v>
      </c>
      <c r="B72" s="2" t="s">
        <v>144</v>
      </c>
      <c r="C72" s="28" t="s">
        <v>6</v>
      </c>
      <c r="D72" s="6" t="s">
        <v>145</v>
      </c>
      <c r="E72" s="3">
        <v>0.8</v>
      </c>
      <c r="F72" s="4"/>
    </row>
    <row r="73" spans="1:6" ht="14.25" customHeight="1">
      <c r="A73" s="2" t="s">
        <v>139</v>
      </c>
      <c r="B73" s="2" t="s">
        <v>146</v>
      </c>
      <c r="C73" s="28" t="s">
        <v>6</v>
      </c>
      <c r="D73" s="6" t="s">
        <v>147</v>
      </c>
      <c r="E73" s="3">
        <v>2</v>
      </c>
      <c r="F73" s="4"/>
    </row>
    <row r="74" spans="1:6" ht="14.25" customHeight="1">
      <c r="A74" s="2" t="s">
        <v>139</v>
      </c>
      <c r="B74" s="2" t="s">
        <v>148</v>
      </c>
      <c r="C74" s="28" t="s">
        <v>6</v>
      </c>
      <c r="D74" s="6" t="s">
        <v>149</v>
      </c>
      <c r="E74" s="3">
        <v>1</v>
      </c>
      <c r="F74" s="5">
        <v>41821</v>
      </c>
    </row>
    <row r="75" spans="1:6" ht="14.25" customHeight="1">
      <c r="A75" s="2" t="s">
        <v>139</v>
      </c>
      <c r="B75" s="2" t="s">
        <v>150</v>
      </c>
      <c r="C75" s="28" t="s">
        <v>6</v>
      </c>
      <c r="D75" s="6" t="s">
        <v>151</v>
      </c>
      <c r="E75" s="3">
        <v>1</v>
      </c>
      <c r="F75" s="5">
        <v>40909</v>
      </c>
    </row>
    <row r="76" spans="1:6" ht="14.25" customHeight="1">
      <c r="A76" s="2" t="s">
        <v>139</v>
      </c>
      <c r="B76" s="2" t="s">
        <v>152</v>
      </c>
      <c r="C76" s="28" t="s">
        <v>6</v>
      </c>
      <c r="D76" s="6" t="s">
        <v>153</v>
      </c>
      <c r="E76" s="3">
        <v>1.5</v>
      </c>
      <c r="F76" s="5">
        <v>40057</v>
      </c>
    </row>
    <row r="77" spans="1:6" ht="14.25" customHeight="1">
      <c r="A77" s="2" t="s">
        <v>139</v>
      </c>
      <c r="B77" s="2" t="s">
        <v>154</v>
      </c>
      <c r="C77" s="28" t="s">
        <v>6</v>
      </c>
      <c r="D77" s="6" t="s">
        <v>155</v>
      </c>
      <c r="E77" s="3">
        <v>0.5</v>
      </c>
      <c r="F77" s="5">
        <v>40391</v>
      </c>
    </row>
    <row r="78" spans="1:6" ht="14.25" customHeight="1">
      <c r="A78" s="2" t="s">
        <v>139</v>
      </c>
      <c r="B78" s="2" t="s">
        <v>156</v>
      </c>
      <c r="C78" s="28" t="s">
        <v>6</v>
      </c>
      <c r="D78" s="6" t="s">
        <v>157</v>
      </c>
      <c r="E78" s="3">
        <v>0.53</v>
      </c>
      <c r="F78" s="5">
        <v>40544</v>
      </c>
    </row>
    <row r="79" spans="1:6" ht="14.25" customHeight="1">
      <c r="A79" s="2" t="s">
        <v>139</v>
      </c>
      <c r="B79" s="2" t="s">
        <v>158</v>
      </c>
      <c r="C79" s="28" t="s">
        <v>6</v>
      </c>
      <c r="D79" s="6" t="s">
        <v>159</v>
      </c>
      <c r="E79" s="3">
        <v>0.75</v>
      </c>
      <c r="F79" s="5">
        <v>40179</v>
      </c>
    </row>
    <row r="80" spans="1:6" ht="14.25" customHeight="1">
      <c r="A80" s="2" t="s">
        <v>139</v>
      </c>
      <c r="B80" s="2" t="s">
        <v>160</v>
      </c>
      <c r="C80" s="28" t="s">
        <v>6</v>
      </c>
      <c r="D80" s="6" t="s">
        <v>161</v>
      </c>
      <c r="E80" s="3">
        <v>0.75</v>
      </c>
      <c r="F80" s="5">
        <v>42370</v>
      </c>
    </row>
    <row r="81" spans="1:6" ht="14.25" customHeight="1">
      <c r="A81" s="2" t="s">
        <v>139</v>
      </c>
      <c r="B81" s="2" t="s">
        <v>162</v>
      </c>
      <c r="C81" s="28" t="s">
        <v>6</v>
      </c>
      <c r="D81" s="6" t="s">
        <v>163</v>
      </c>
      <c r="E81" s="3">
        <v>4</v>
      </c>
      <c r="F81" s="5">
        <v>39326</v>
      </c>
    </row>
    <row r="82" spans="1:6" ht="14.25" customHeight="1">
      <c r="A82" s="2" t="s">
        <v>139</v>
      </c>
      <c r="B82" s="2" t="s">
        <v>164</v>
      </c>
      <c r="C82" s="28" t="s">
        <v>6</v>
      </c>
      <c r="D82" s="6" t="s">
        <v>165</v>
      </c>
      <c r="E82" s="3">
        <v>1.5</v>
      </c>
      <c r="F82" s="5">
        <v>40544</v>
      </c>
    </row>
    <row r="83" spans="1:6" ht="14.25" customHeight="1">
      <c r="A83" s="2" t="s">
        <v>139</v>
      </c>
      <c r="B83" s="2" t="s">
        <v>166</v>
      </c>
      <c r="C83" s="28" t="s">
        <v>6</v>
      </c>
      <c r="D83" s="6" t="s">
        <v>167</v>
      </c>
      <c r="E83" s="3">
        <v>0.8</v>
      </c>
      <c r="F83" s="5">
        <v>40909</v>
      </c>
    </row>
    <row r="84" spans="1:6" ht="14.25" customHeight="1">
      <c r="A84" s="2" t="s">
        <v>139</v>
      </c>
      <c r="B84" s="2" t="s">
        <v>168</v>
      </c>
      <c r="C84" s="28" t="s">
        <v>6</v>
      </c>
      <c r="D84" s="6" t="s">
        <v>169</v>
      </c>
      <c r="E84" s="3">
        <v>1.5</v>
      </c>
      <c r="F84" s="5">
        <v>40909</v>
      </c>
    </row>
    <row r="85" spans="1:6" ht="14.25" customHeight="1">
      <c r="A85" s="2" t="s">
        <v>139</v>
      </c>
      <c r="B85" s="2" t="s">
        <v>170</v>
      </c>
      <c r="C85" s="28" t="s">
        <v>6</v>
      </c>
      <c r="D85" s="6" t="s">
        <v>171</v>
      </c>
      <c r="E85" s="3">
        <v>0.85</v>
      </c>
      <c r="F85" s="4"/>
    </row>
    <row r="86" spans="1:6" ht="14.25" customHeight="1">
      <c r="A86" s="2" t="s">
        <v>139</v>
      </c>
      <c r="B86" s="2" t="s">
        <v>172</v>
      </c>
      <c r="C86" s="28" t="s">
        <v>6</v>
      </c>
      <c r="D86" s="6" t="s">
        <v>173</v>
      </c>
      <c r="E86" s="3">
        <v>1.65</v>
      </c>
      <c r="F86" s="5">
        <v>40179</v>
      </c>
    </row>
    <row r="87" spans="1:6" ht="14.25" customHeight="1">
      <c r="A87" s="2" t="s">
        <v>139</v>
      </c>
      <c r="B87" s="2" t="s">
        <v>174</v>
      </c>
      <c r="C87" s="28" t="s">
        <v>6</v>
      </c>
      <c r="D87" s="6" t="s">
        <v>175</v>
      </c>
      <c r="E87" s="3">
        <v>1.26</v>
      </c>
      <c r="F87" s="5">
        <v>40118</v>
      </c>
    </row>
    <row r="88" spans="1:6" ht="14.25" customHeight="1">
      <c r="A88" s="2" t="s">
        <v>139</v>
      </c>
      <c r="B88" s="2" t="s">
        <v>176</v>
      </c>
      <c r="C88" s="28" t="s">
        <v>6</v>
      </c>
      <c r="D88" s="6" t="s">
        <v>177</v>
      </c>
      <c r="E88" s="3">
        <v>1.1000000000000001</v>
      </c>
      <c r="F88" s="5">
        <v>41456</v>
      </c>
    </row>
    <row r="89" spans="1:6" ht="14.25" customHeight="1">
      <c r="A89" s="2" t="s">
        <v>139</v>
      </c>
      <c r="B89" s="2" t="s">
        <v>178</v>
      </c>
      <c r="C89" s="28" t="s">
        <v>6</v>
      </c>
      <c r="D89" s="6" t="s">
        <v>179</v>
      </c>
      <c r="E89" s="3">
        <v>3.05</v>
      </c>
      <c r="F89" s="5">
        <v>39814</v>
      </c>
    </row>
    <row r="90" spans="1:6" ht="14.25" customHeight="1">
      <c r="A90" s="2" t="s">
        <v>139</v>
      </c>
      <c r="B90" s="2" t="s">
        <v>180</v>
      </c>
      <c r="C90" s="28" t="s">
        <v>6</v>
      </c>
      <c r="D90" s="6" t="s">
        <v>181</v>
      </c>
      <c r="E90" s="3">
        <v>0.5</v>
      </c>
      <c r="F90" s="4"/>
    </row>
    <row r="91" spans="1:6" ht="14.25" customHeight="1">
      <c r="A91" s="2" t="s">
        <v>139</v>
      </c>
      <c r="B91" s="2" t="s">
        <v>182</v>
      </c>
      <c r="C91" s="28" t="s">
        <v>6</v>
      </c>
      <c r="D91" s="6" t="s">
        <v>183</v>
      </c>
      <c r="E91" s="3">
        <v>0.62</v>
      </c>
      <c r="F91" s="5">
        <v>41640</v>
      </c>
    </row>
    <row r="92" spans="1:6" ht="14.25" customHeight="1">
      <c r="A92" s="2" t="s">
        <v>139</v>
      </c>
      <c r="B92" s="2" t="s">
        <v>184</v>
      </c>
      <c r="C92" s="28" t="s">
        <v>6</v>
      </c>
      <c r="D92" s="6" t="s">
        <v>185</v>
      </c>
      <c r="E92" s="3">
        <v>2</v>
      </c>
      <c r="F92" s="5">
        <v>40909</v>
      </c>
    </row>
    <row r="93" spans="1:6" ht="14.25" customHeight="1">
      <c r="A93" s="2" t="s">
        <v>139</v>
      </c>
      <c r="B93" s="2" t="s">
        <v>186</v>
      </c>
      <c r="C93" s="28" t="s">
        <v>6</v>
      </c>
      <c r="D93" s="6" t="s">
        <v>21</v>
      </c>
      <c r="E93" s="3">
        <v>0.5</v>
      </c>
      <c r="F93" s="5">
        <v>40909</v>
      </c>
    </row>
    <row r="94" spans="1:6" ht="14.25" customHeight="1">
      <c r="A94" s="2" t="s">
        <v>139</v>
      </c>
      <c r="B94" s="2" t="s">
        <v>187</v>
      </c>
      <c r="C94" s="28" t="s">
        <v>6</v>
      </c>
      <c r="D94" s="6" t="s">
        <v>188</v>
      </c>
      <c r="E94" s="3">
        <v>1.4</v>
      </c>
      <c r="F94" s="5">
        <v>40422</v>
      </c>
    </row>
    <row r="95" spans="1:6" ht="14.25" customHeight="1">
      <c r="A95" s="2" t="s">
        <v>139</v>
      </c>
      <c r="B95" s="2" t="s">
        <v>189</v>
      </c>
      <c r="C95" s="28" t="s">
        <v>6</v>
      </c>
      <c r="D95" s="6" t="s">
        <v>190</v>
      </c>
      <c r="E95" s="3">
        <v>1.5</v>
      </c>
      <c r="F95" s="5">
        <v>41640</v>
      </c>
    </row>
    <row r="96" spans="1:6" ht="14.25" customHeight="1">
      <c r="A96" s="2" t="s">
        <v>139</v>
      </c>
      <c r="B96" s="2" t="s">
        <v>191</v>
      </c>
      <c r="C96" s="28" t="s">
        <v>6</v>
      </c>
      <c r="D96" s="6" t="s">
        <v>192</v>
      </c>
      <c r="E96" s="3">
        <v>1</v>
      </c>
      <c r="F96" s="5">
        <v>40544</v>
      </c>
    </row>
    <row r="97" spans="1:6" ht="14.25" customHeight="1">
      <c r="A97" s="2" t="s">
        <v>139</v>
      </c>
      <c r="B97" s="2" t="s">
        <v>193</v>
      </c>
      <c r="C97" s="28" t="s">
        <v>6</v>
      </c>
      <c r="D97" s="6" t="s">
        <v>194</v>
      </c>
      <c r="E97" s="3">
        <v>3</v>
      </c>
      <c r="F97" s="5">
        <v>41091</v>
      </c>
    </row>
    <row r="98" spans="1:6" ht="14.25" customHeight="1">
      <c r="A98" s="2" t="s">
        <v>139</v>
      </c>
      <c r="B98" s="2" t="s">
        <v>195</v>
      </c>
      <c r="C98" s="28" t="s">
        <v>6</v>
      </c>
      <c r="D98" s="6" t="s">
        <v>196</v>
      </c>
      <c r="E98" s="3">
        <v>2.8</v>
      </c>
      <c r="F98" s="5">
        <v>40330</v>
      </c>
    </row>
    <row r="99" spans="1:6" ht="14.25" customHeight="1">
      <c r="A99" s="2" t="s">
        <v>139</v>
      </c>
      <c r="B99" s="2" t="s">
        <v>197</v>
      </c>
      <c r="C99" s="28" t="s">
        <v>6</v>
      </c>
      <c r="D99" s="6" t="s">
        <v>198</v>
      </c>
      <c r="E99" s="3">
        <v>26</v>
      </c>
      <c r="F99" s="5">
        <v>42005</v>
      </c>
    </row>
    <row r="100" spans="1:6" ht="14.25" customHeight="1">
      <c r="A100" s="2" t="s">
        <v>139</v>
      </c>
      <c r="B100" s="2" t="s">
        <v>199</v>
      </c>
      <c r="C100" s="28" t="s">
        <v>6</v>
      </c>
      <c r="D100" s="6" t="s">
        <v>200</v>
      </c>
      <c r="E100" s="3">
        <v>3.5</v>
      </c>
      <c r="F100" s="5">
        <v>42370</v>
      </c>
    </row>
    <row r="101" spans="1:6" ht="14.25" customHeight="1">
      <c r="A101" s="2" t="s">
        <v>139</v>
      </c>
      <c r="B101" s="2" t="s">
        <v>201</v>
      </c>
      <c r="C101" s="28" t="s">
        <v>6</v>
      </c>
      <c r="D101" s="6" t="s">
        <v>202</v>
      </c>
      <c r="E101" s="3">
        <v>30</v>
      </c>
      <c r="F101" s="5">
        <v>41275</v>
      </c>
    </row>
    <row r="102" spans="1:6" ht="14.25" customHeight="1">
      <c r="A102" s="2" t="s">
        <v>139</v>
      </c>
      <c r="B102" s="2" t="s">
        <v>203</v>
      </c>
      <c r="C102" s="28" t="s">
        <v>6</v>
      </c>
      <c r="D102" s="6" t="s">
        <v>204</v>
      </c>
      <c r="E102" s="3">
        <v>180</v>
      </c>
      <c r="F102" s="5">
        <v>42979</v>
      </c>
    </row>
    <row r="103" spans="1:6" ht="14.25" customHeight="1">
      <c r="A103" s="2" t="s">
        <v>139</v>
      </c>
      <c r="B103" s="2" t="s">
        <v>205</v>
      </c>
      <c r="C103" s="28" t="s">
        <v>6</v>
      </c>
      <c r="D103" s="6" t="s">
        <v>206</v>
      </c>
      <c r="E103" s="3">
        <v>4</v>
      </c>
      <c r="F103" s="5">
        <v>40544</v>
      </c>
    </row>
    <row r="104" spans="1:6" ht="14.25" customHeight="1">
      <c r="A104" s="2" t="s">
        <v>139</v>
      </c>
      <c r="B104" s="2" t="s">
        <v>207</v>
      </c>
      <c r="C104" s="28" t="s">
        <v>6</v>
      </c>
      <c r="D104" s="6" t="s">
        <v>208</v>
      </c>
      <c r="E104" s="3">
        <v>8.5</v>
      </c>
      <c r="F104" s="5">
        <v>40452</v>
      </c>
    </row>
    <row r="105" spans="1:6" ht="14.25" customHeight="1">
      <c r="A105" s="2" t="s">
        <v>139</v>
      </c>
      <c r="B105" s="2" t="s">
        <v>209</v>
      </c>
      <c r="C105" s="28" t="s">
        <v>6</v>
      </c>
      <c r="D105" s="6" t="s">
        <v>210</v>
      </c>
      <c r="E105" s="3">
        <v>15</v>
      </c>
      <c r="F105" s="5">
        <v>40909</v>
      </c>
    </row>
    <row r="106" spans="1:6" ht="14.25" customHeight="1">
      <c r="A106" s="2" t="s">
        <v>139</v>
      </c>
      <c r="B106" s="2" t="s">
        <v>211</v>
      </c>
      <c r="C106" s="28" t="s">
        <v>6</v>
      </c>
      <c r="D106" s="6" t="s">
        <v>212</v>
      </c>
      <c r="E106" s="3">
        <v>73</v>
      </c>
      <c r="F106" s="5">
        <v>42005</v>
      </c>
    </row>
    <row r="107" spans="1:6" ht="14.25" customHeight="1">
      <c r="A107" s="2" t="s">
        <v>139</v>
      </c>
      <c r="B107" s="2" t="s">
        <v>213</v>
      </c>
      <c r="C107" s="28" t="s">
        <v>6</v>
      </c>
      <c r="D107" s="6" t="s">
        <v>214</v>
      </c>
      <c r="E107" s="3">
        <v>8</v>
      </c>
      <c r="F107" s="5">
        <v>40909</v>
      </c>
    </row>
    <row r="108" spans="1:6" ht="14.25" customHeight="1">
      <c r="A108" s="2" t="s">
        <v>139</v>
      </c>
      <c r="B108" s="2" t="s">
        <v>215</v>
      </c>
      <c r="C108" s="28" t="s">
        <v>6</v>
      </c>
      <c r="D108" s="6" t="s">
        <v>216</v>
      </c>
      <c r="E108" s="3">
        <v>3.3</v>
      </c>
      <c r="F108" s="5">
        <v>40909</v>
      </c>
    </row>
    <row r="109" spans="1:6" ht="14.25" customHeight="1">
      <c r="A109" s="2" t="s">
        <v>139</v>
      </c>
      <c r="B109" s="2" t="s">
        <v>217</v>
      </c>
      <c r="C109" s="28" t="s">
        <v>6</v>
      </c>
      <c r="D109" s="6" t="s">
        <v>218</v>
      </c>
      <c r="E109" s="3">
        <v>8.1</v>
      </c>
      <c r="F109" s="5">
        <v>41275</v>
      </c>
    </row>
    <row r="110" spans="1:6" ht="14.25" customHeight="1">
      <c r="A110" s="2" t="s">
        <v>139</v>
      </c>
      <c r="B110" s="2" t="s">
        <v>219</v>
      </c>
      <c r="C110" s="28" t="s">
        <v>6</v>
      </c>
      <c r="D110" s="6" t="s">
        <v>220</v>
      </c>
      <c r="E110" s="3">
        <v>6</v>
      </c>
      <c r="F110" s="5">
        <v>41760</v>
      </c>
    </row>
    <row r="111" spans="1:6" ht="14.25" customHeight="1">
      <c r="A111" s="2" t="s">
        <v>139</v>
      </c>
      <c r="B111" s="2" t="s">
        <v>221</v>
      </c>
      <c r="C111" s="28" t="s">
        <v>6</v>
      </c>
      <c r="D111" s="6" t="s">
        <v>222</v>
      </c>
      <c r="E111" s="3">
        <v>7.5</v>
      </c>
      <c r="F111" s="4"/>
    </row>
    <row r="112" spans="1:6" ht="14.25" customHeight="1">
      <c r="A112" s="2" t="s">
        <v>139</v>
      </c>
      <c r="B112" s="2" t="s">
        <v>223</v>
      </c>
      <c r="C112" s="28" t="s">
        <v>6</v>
      </c>
      <c r="D112" s="6" t="s">
        <v>224</v>
      </c>
      <c r="E112" s="3">
        <v>15</v>
      </c>
      <c r="F112" s="5">
        <v>42491</v>
      </c>
    </row>
    <row r="113" spans="1:6" ht="14.25" customHeight="1">
      <c r="A113" s="2" t="s">
        <v>139</v>
      </c>
      <c r="B113" s="2" t="s">
        <v>225</v>
      </c>
      <c r="C113" s="28" t="s">
        <v>6</v>
      </c>
      <c r="D113" s="6" t="s">
        <v>226</v>
      </c>
      <c r="E113" s="3">
        <v>6</v>
      </c>
      <c r="F113" s="5">
        <v>40360</v>
      </c>
    </row>
    <row r="114" spans="1:6" ht="14.25" customHeight="1">
      <c r="A114" s="2" t="s">
        <v>139</v>
      </c>
      <c r="B114" s="2" t="s">
        <v>227</v>
      </c>
      <c r="C114" s="28" t="s">
        <v>6</v>
      </c>
      <c r="D114" s="6" t="s">
        <v>228</v>
      </c>
      <c r="E114" s="3">
        <v>4.5</v>
      </c>
      <c r="F114" s="5">
        <v>39539</v>
      </c>
    </row>
    <row r="115" spans="1:6" ht="14.25" customHeight="1">
      <c r="A115" s="2" t="s">
        <v>139</v>
      </c>
      <c r="B115" s="2" t="s">
        <v>229</v>
      </c>
      <c r="C115" s="28" t="s">
        <v>6</v>
      </c>
      <c r="D115" s="6" t="s">
        <v>230</v>
      </c>
      <c r="E115" s="3">
        <v>7.5</v>
      </c>
      <c r="F115" s="5">
        <v>41640</v>
      </c>
    </row>
    <row r="116" spans="1:6" ht="14.25" customHeight="1">
      <c r="A116" s="2" t="s">
        <v>139</v>
      </c>
      <c r="B116" s="2" t="s">
        <v>231</v>
      </c>
      <c r="C116" s="28" t="s">
        <v>6</v>
      </c>
      <c r="D116" s="6" t="s">
        <v>232</v>
      </c>
      <c r="E116" s="3">
        <v>30.6</v>
      </c>
      <c r="F116" s="5">
        <v>42005</v>
      </c>
    </row>
    <row r="117" spans="1:6" ht="14.25" customHeight="1">
      <c r="A117" s="2" t="s">
        <v>139</v>
      </c>
      <c r="B117" s="2" t="s">
        <v>233</v>
      </c>
      <c r="C117" s="28" t="s">
        <v>6</v>
      </c>
      <c r="D117" s="6" t="s">
        <v>234</v>
      </c>
      <c r="E117" s="3">
        <v>2.2749999999999999</v>
      </c>
      <c r="F117" s="5">
        <v>40269</v>
      </c>
    </row>
    <row r="118" spans="1:6" ht="14.25" customHeight="1">
      <c r="A118" s="2" t="s">
        <v>139</v>
      </c>
      <c r="B118" s="2" t="s">
        <v>235</v>
      </c>
      <c r="C118" s="28" t="s">
        <v>6</v>
      </c>
      <c r="D118" s="6" t="s">
        <v>236</v>
      </c>
      <c r="E118" s="3">
        <v>8</v>
      </c>
      <c r="F118" s="5">
        <v>40544</v>
      </c>
    </row>
    <row r="119" spans="1:6" ht="14.25" customHeight="1">
      <c r="A119" s="2" t="s">
        <v>139</v>
      </c>
      <c r="B119" s="2" t="s">
        <v>237</v>
      </c>
      <c r="C119" s="28" t="s">
        <v>6</v>
      </c>
      <c r="D119" s="6" t="s">
        <v>238</v>
      </c>
      <c r="E119" s="3">
        <v>13</v>
      </c>
      <c r="F119" s="5">
        <v>41275</v>
      </c>
    </row>
    <row r="120" spans="1:6" ht="14.25" customHeight="1">
      <c r="A120" s="2" t="s">
        <v>139</v>
      </c>
      <c r="B120" s="2" t="s">
        <v>239</v>
      </c>
      <c r="C120" s="28" t="s">
        <v>6</v>
      </c>
      <c r="D120" s="6" t="s">
        <v>240</v>
      </c>
      <c r="E120" s="3">
        <v>18</v>
      </c>
      <c r="F120" s="5">
        <v>40909</v>
      </c>
    </row>
    <row r="121" spans="1:6" ht="14.25" customHeight="1">
      <c r="A121" s="2" t="s">
        <v>139</v>
      </c>
      <c r="B121" s="2" t="s">
        <v>241</v>
      </c>
      <c r="C121" s="28" t="s">
        <v>6</v>
      </c>
      <c r="D121" s="6" t="s">
        <v>242</v>
      </c>
      <c r="E121" s="3">
        <v>5</v>
      </c>
      <c r="F121" s="5">
        <v>41275</v>
      </c>
    </row>
    <row r="122" spans="1:6" ht="14.25" customHeight="1">
      <c r="A122" s="2" t="s">
        <v>139</v>
      </c>
      <c r="B122" s="2" t="s">
        <v>243</v>
      </c>
      <c r="C122" s="28" t="s">
        <v>6</v>
      </c>
      <c r="D122" s="6" t="s">
        <v>244</v>
      </c>
      <c r="E122" s="3">
        <v>20</v>
      </c>
      <c r="F122" s="5">
        <v>40210</v>
      </c>
    </row>
    <row r="123" spans="1:6" ht="14.25" customHeight="1">
      <c r="A123" s="2" t="s">
        <v>139</v>
      </c>
      <c r="B123" s="2" t="s">
        <v>245</v>
      </c>
      <c r="C123" s="28" t="s">
        <v>6</v>
      </c>
      <c r="D123" s="6" t="s">
        <v>246</v>
      </c>
      <c r="E123" s="3">
        <v>0.9</v>
      </c>
      <c r="F123" s="4"/>
    </row>
    <row r="124" spans="1:6" ht="14.25" customHeight="1">
      <c r="A124" s="2" t="s">
        <v>139</v>
      </c>
      <c r="B124" s="2" t="s">
        <v>247</v>
      </c>
      <c r="C124" s="28" t="s">
        <v>6</v>
      </c>
      <c r="D124" s="6" t="s">
        <v>248</v>
      </c>
      <c r="E124" s="3">
        <v>1.2</v>
      </c>
      <c r="F124" s="5">
        <v>40909</v>
      </c>
    </row>
    <row r="125" spans="1:6" ht="14.25" customHeight="1">
      <c r="A125" s="2" t="s">
        <v>139</v>
      </c>
      <c r="B125" s="2" t="s">
        <v>249</v>
      </c>
      <c r="C125" s="28" t="s">
        <v>6</v>
      </c>
      <c r="D125" s="6" t="s">
        <v>250</v>
      </c>
      <c r="E125" s="3">
        <v>0.95</v>
      </c>
      <c r="F125" s="5">
        <v>41275</v>
      </c>
    </row>
    <row r="126" spans="1:6" ht="14.25" customHeight="1">
      <c r="A126" s="2" t="s">
        <v>139</v>
      </c>
      <c r="B126" s="2" t="s">
        <v>251</v>
      </c>
      <c r="C126" s="28" t="s">
        <v>6</v>
      </c>
      <c r="D126" s="6" t="s">
        <v>252</v>
      </c>
      <c r="E126" s="3">
        <v>1.47</v>
      </c>
      <c r="F126" s="4"/>
    </row>
    <row r="127" spans="1:6" ht="14.25" customHeight="1">
      <c r="A127" s="2" t="s">
        <v>139</v>
      </c>
      <c r="B127" s="2" t="s">
        <v>253</v>
      </c>
      <c r="C127" s="28" t="s">
        <v>6</v>
      </c>
      <c r="D127" s="6" t="s">
        <v>254</v>
      </c>
      <c r="E127" s="3">
        <v>1.65</v>
      </c>
      <c r="F127" s="5">
        <v>39203</v>
      </c>
    </row>
    <row r="128" spans="1:6" ht="14.25" customHeight="1">
      <c r="A128" s="2" t="s">
        <v>139</v>
      </c>
      <c r="B128" s="2" t="s">
        <v>255</v>
      </c>
      <c r="C128" s="28" t="s">
        <v>6</v>
      </c>
      <c r="D128" s="6" t="s">
        <v>256</v>
      </c>
      <c r="E128" s="3">
        <v>0.5</v>
      </c>
      <c r="F128" s="5">
        <v>42005</v>
      </c>
    </row>
    <row r="129" spans="1:6" ht="14.25" customHeight="1">
      <c r="A129" s="2" t="s">
        <v>139</v>
      </c>
      <c r="B129" s="2" t="s">
        <v>257</v>
      </c>
      <c r="C129" s="28" t="s">
        <v>6</v>
      </c>
      <c r="D129" s="6" t="s">
        <v>258</v>
      </c>
      <c r="E129" s="3">
        <v>0</v>
      </c>
      <c r="F129" s="4"/>
    </row>
    <row r="130" spans="1:6" ht="14.25" customHeight="1">
      <c r="A130" s="2" t="s">
        <v>139</v>
      </c>
      <c r="B130" s="2" t="s">
        <v>259</v>
      </c>
      <c r="C130" s="28" t="s">
        <v>6</v>
      </c>
      <c r="D130" s="6" t="s">
        <v>260</v>
      </c>
      <c r="E130" s="3">
        <v>0.75</v>
      </c>
      <c r="F130" s="5">
        <v>40544</v>
      </c>
    </row>
    <row r="131" spans="1:6" ht="14.25" customHeight="1">
      <c r="A131" s="2" t="s">
        <v>139</v>
      </c>
      <c r="B131" s="2" t="s">
        <v>261</v>
      </c>
      <c r="C131" s="28" t="s">
        <v>6</v>
      </c>
      <c r="D131" s="6" t="s">
        <v>262</v>
      </c>
      <c r="E131" s="3">
        <v>3</v>
      </c>
      <c r="F131" s="5">
        <v>39600</v>
      </c>
    </row>
    <row r="132" spans="1:6" ht="14.25" customHeight="1">
      <c r="A132" s="2" t="s">
        <v>139</v>
      </c>
      <c r="B132" s="2" t="s">
        <v>263</v>
      </c>
      <c r="C132" s="28" t="s">
        <v>6</v>
      </c>
      <c r="D132" s="6" t="s">
        <v>264</v>
      </c>
      <c r="E132" s="3">
        <v>1</v>
      </c>
      <c r="F132" s="5">
        <v>40210</v>
      </c>
    </row>
    <row r="133" spans="1:6" ht="14.25" customHeight="1">
      <c r="A133" s="2" t="s">
        <v>139</v>
      </c>
      <c r="B133" s="2" t="s">
        <v>265</v>
      </c>
      <c r="C133" s="28" t="s">
        <v>6</v>
      </c>
      <c r="D133" s="6" t="s">
        <v>266</v>
      </c>
      <c r="E133" s="3">
        <v>0.66</v>
      </c>
      <c r="F133" s="5">
        <v>40544</v>
      </c>
    </row>
    <row r="134" spans="1:6" ht="14.25" customHeight="1">
      <c r="A134" s="2" t="s">
        <v>139</v>
      </c>
      <c r="B134" s="2" t="s">
        <v>267</v>
      </c>
      <c r="C134" s="28" t="s">
        <v>6</v>
      </c>
      <c r="D134" s="6" t="s">
        <v>268</v>
      </c>
      <c r="E134" s="3">
        <v>1.6</v>
      </c>
      <c r="F134" s="5">
        <v>40544</v>
      </c>
    </row>
    <row r="135" spans="1:6" ht="14.25" customHeight="1">
      <c r="A135" s="2" t="s">
        <v>139</v>
      </c>
      <c r="B135" s="2" t="s">
        <v>269</v>
      </c>
      <c r="C135" s="28" t="s">
        <v>6</v>
      </c>
      <c r="D135" s="6" t="s">
        <v>270</v>
      </c>
      <c r="E135" s="3">
        <v>2</v>
      </c>
      <c r="F135" s="5">
        <v>41640</v>
      </c>
    </row>
    <row r="136" spans="1:6" ht="14.25" customHeight="1">
      <c r="A136" s="2" t="s">
        <v>139</v>
      </c>
      <c r="B136" s="2" t="s">
        <v>271</v>
      </c>
      <c r="C136" s="28" t="s">
        <v>6</v>
      </c>
      <c r="D136" s="6" t="s">
        <v>272</v>
      </c>
      <c r="E136" s="3">
        <v>0.68</v>
      </c>
      <c r="F136" s="5">
        <v>42005</v>
      </c>
    </row>
    <row r="137" spans="1:6" ht="14.25" customHeight="1">
      <c r="A137" s="2" t="s">
        <v>139</v>
      </c>
      <c r="B137" s="2" t="s">
        <v>273</v>
      </c>
      <c r="C137" s="28" t="s">
        <v>6</v>
      </c>
      <c r="D137" s="6" t="s">
        <v>274</v>
      </c>
      <c r="E137" s="3">
        <v>3</v>
      </c>
      <c r="F137" s="5">
        <v>42005</v>
      </c>
    </row>
    <row r="138" spans="1:6" ht="14.25" customHeight="1">
      <c r="A138" s="2" t="s">
        <v>139</v>
      </c>
      <c r="B138" s="2" t="s">
        <v>275</v>
      </c>
      <c r="C138" s="28" t="s">
        <v>6</v>
      </c>
      <c r="D138" s="6" t="s">
        <v>276</v>
      </c>
      <c r="E138" s="3">
        <v>0.8</v>
      </c>
      <c r="F138" s="5">
        <v>42005</v>
      </c>
    </row>
    <row r="139" spans="1:6" ht="14.25" customHeight="1">
      <c r="A139" s="2" t="s">
        <v>139</v>
      </c>
      <c r="B139" s="2" t="s">
        <v>277</v>
      </c>
      <c r="C139" s="28" t="s">
        <v>6</v>
      </c>
      <c r="D139" s="6" t="s">
        <v>278</v>
      </c>
      <c r="E139" s="3">
        <v>25</v>
      </c>
      <c r="F139" s="5">
        <v>41275</v>
      </c>
    </row>
    <row r="140" spans="1:6" ht="14.25" customHeight="1">
      <c r="A140" s="2" t="s">
        <v>139</v>
      </c>
      <c r="B140" s="2" t="s">
        <v>279</v>
      </c>
      <c r="C140" s="28" t="s">
        <v>6</v>
      </c>
      <c r="D140" s="6" t="s">
        <v>280</v>
      </c>
      <c r="E140" s="3">
        <v>20</v>
      </c>
      <c r="F140" s="5">
        <v>42125</v>
      </c>
    </row>
    <row r="141" spans="1:6" ht="14.25" customHeight="1">
      <c r="A141" s="2" t="s">
        <v>139</v>
      </c>
      <c r="B141" s="2" t="s">
        <v>281</v>
      </c>
      <c r="C141" s="28" t="s">
        <v>6</v>
      </c>
      <c r="D141" s="6" t="s">
        <v>282</v>
      </c>
      <c r="E141" s="3">
        <v>0.6</v>
      </c>
      <c r="F141" s="4"/>
    </row>
    <row r="142" spans="1:6" ht="14.25" customHeight="1">
      <c r="A142" s="2" t="s">
        <v>139</v>
      </c>
      <c r="B142" s="2" t="s">
        <v>283</v>
      </c>
      <c r="C142" s="28" t="s">
        <v>6</v>
      </c>
      <c r="D142" s="6" t="s">
        <v>284</v>
      </c>
      <c r="E142" s="3">
        <v>1.2</v>
      </c>
      <c r="F142" s="5">
        <v>40909</v>
      </c>
    </row>
    <row r="143" spans="1:6" ht="14.25" customHeight="1">
      <c r="A143" s="2" t="s">
        <v>139</v>
      </c>
      <c r="B143" s="2" t="s">
        <v>285</v>
      </c>
      <c r="C143" s="28" t="s">
        <v>6</v>
      </c>
      <c r="D143" s="6" t="s">
        <v>286</v>
      </c>
      <c r="E143" s="3">
        <v>0.6</v>
      </c>
      <c r="F143" s="5">
        <v>40544</v>
      </c>
    </row>
    <row r="144" spans="1:6" ht="14.25" customHeight="1">
      <c r="A144" s="2" t="s">
        <v>139</v>
      </c>
      <c r="B144" s="2" t="s">
        <v>287</v>
      </c>
      <c r="C144" s="28" t="s">
        <v>6</v>
      </c>
      <c r="D144" s="6" t="s">
        <v>288</v>
      </c>
      <c r="E144" s="3">
        <v>0.82</v>
      </c>
      <c r="F144" s="4"/>
    </row>
    <row r="145" spans="1:6" ht="14.25" customHeight="1">
      <c r="A145" s="2" t="s">
        <v>139</v>
      </c>
      <c r="B145" s="2" t="s">
        <v>289</v>
      </c>
      <c r="C145" s="28" t="s">
        <v>6</v>
      </c>
      <c r="D145" s="6" t="s">
        <v>290</v>
      </c>
      <c r="E145" s="3">
        <v>2.5</v>
      </c>
      <c r="F145" s="4"/>
    </row>
    <row r="146" spans="1:6" ht="14.25" customHeight="1">
      <c r="A146" s="2" t="s">
        <v>139</v>
      </c>
      <c r="B146" s="2" t="s">
        <v>291</v>
      </c>
      <c r="C146" s="28" t="s">
        <v>6</v>
      </c>
      <c r="D146" s="6" t="s">
        <v>292</v>
      </c>
      <c r="E146" s="3">
        <v>2</v>
      </c>
      <c r="F146" s="5">
        <v>39904</v>
      </c>
    </row>
    <row r="147" spans="1:6" ht="14.25" customHeight="1">
      <c r="A147" s="2" t="s">
        <v>139</v>
      </c>
      <c r="B147" s="2" t="s">
        <v>293</v>
      </c>
      <c r="C147" s="28" t="s">
        <v>6</v>
      </c>
      <c r="D147" s="6" t="s">
        <v>294</v>
      </c>
      <c r="E147" s="3">
        <v>4.0999999999999996</v>
      </c>
      <c r="F147" s="4"/>
    </row>
    <row r="148" spans="1:6" ht="14.25" customHeight="1">
      <c r="A148" s="2" t="s">
        <v>139</v>
      </c>
      <c r="B148" s="2" t="s">
        <v>295</v>
      </c>
      <c r="C148" s="28" t="s">
        <v>6</v>
      </c>
      <c r="D148" s="6" t="s">
        <v>296</v>
      </c>
      <c r="E148" s="3">
        <v>2</v>
      </c>
      <c r="F148" s="5">
        <v>40422</v>
      </c>
    </row>
    <row r="149" spans="1:6" ht="14.25" customHeight="1">
      <c r="A149" s="2" t="s">
        <v>139</v>
      </c>
      <c r="B149" s="2" t="s">
        <v>297</v>
      </c>
      <c r="C149" s="28" t="s">
        <v>6</v>
      </c>
      <c r="D149" s="6" t="s">
        <v>298</v>
      </c>
      <c r="E149" s="3">
        <v>1.1399999999999999</v>
      </c>
      <c r="F149" s="4"/>
    </row>
    <row r="150" spans="1:6" ht="14.25" customHeight="1">
      <c r="A150" s="2" t="s">
        <v>139</v>
      </c>
      <c r="B150" s="2" t="s">
        <v>299</v>
      </c>
      <c r="C150" s="28" t="s">
        <v>6</v>
      </c>
      <c r="D150" s="6" t="s">
        <v>300</v>
      </c>
      <c r="E150" s="3">
        <v>0.42</v>
      </c>
      <c r="F150" s="4"/>
    </row>
    <row r="151" spans="1:6" ht="14.25" customHeight="1">
      <c r="A151" s="2" t="s">
        <v>139</v>
      </c>
      <c r="B151" s="2" t="s">
        <v>301</v>
      </c>
      <c r="C151" s="28" t="s">
        <v>6</v>
      </c>
      <c r="D151" s="6" t="s">
        <v>302</v>
      </c>
      <c r="E151" s="3">
        <v>0.85</v>
      </c>
      <c r="F151" s="4"/>
    </row>
    <row r="152" spans="1:6" ht="14.25" customHeight="1">
      <c r="A152" s="2" t="s">
        <v>139</v>
      </c>
      <c r="B152" s="2" t="s">
        <v>303</v>
      </c>
      <c r="C152" s="28" t="s">
        <v>6</v>
      </c>
      <c r="D152" s="6" t="s">
        <v>304</v>
      </c>
      <c r="E152" s="3">
        <v>0.45</v>
      </c>
      <c r="F152" s="4"/>
    </row>
    <row r="153" spans="1:6" ht="14.25" customHeight="1">
      <c r="A153" s="2" t="s">
        <v>139</v>
      </c>
      <c r="B153" s="2" t="s">
        <v>305</v>
      </c>
      <c r="C153" s="28" t="s">
        <v>6</v>
      </c>
      <c r="D153" s="6" t="s">
        <v>306</v>
      </c>
      <c r="E153" s="3">
        <v>2.375</v>
      </c>
      <c r="F153" s="4"/>
    </row>
    <row r="154" spans="1:6" ht="14.25" customHeight="1">
      <c r="A154" s="2" t="s">
        <v>139</v>
      </c>
      <c r="B154" s="2" t="s">
        <v>307</v>
      </c>
      <c r="C154" s="28" t="s">
        <v>6</v>
      </c>
      <c r="D154" s="6" t="s">
        <v>308</v>
      </c>
      <c r="E154" s="3">
        <v>1</v>
      </c>
      <c r="F154" s="4"/>
    </row>
    <row r="155" spans="1:6" ht="14.25" customHeight="1">
      <c r="A155" s="2" t="s">
        <v>139</v>
      </c>
      <c r="B155" s="2" t="s">
        <v>309</v>
      </c>
      <c r="C155" s="28" t="s">
        <v>6</v>
      </c>
      <c r="D155" s="6" t="s">
        <v>310</v>
      </c>
      <c r="E155" s="3">
        <v>0.42699999999999999</v>
      </c>
      <c r="F155" s="4"/>
    </row>
    <row r="156" spans="1:6" ht="14.25" customHeight="1">
      <c r="A156" s="2" t="s">
        <v>139</v>
      </c>
      <c r="B156" s="2" t="s">
        <v>311</v>
      </c>
      <c r="C156" s="28" t="s">
        <v>6</v>
      </c>
      <c r="D156" s="6" t="s">
        <v>312</v>
      </c>
      <c r="E156" s="3">
        <v>0.98</v>
      </c>
      <c r="F156" s="4"/>
    </row>
    <row r="157" spans="1:6" ht="14.25" customHeight="1">
      <c r="A157" s="2" t="s">
        <v>139</v>
      </c>
      <c r="B157" s="2" t="s">
        <v>313</v>
      </c>
      <c r="C157" s="28" t="s">
        <v>6</v>
      </c>
      <c r="D157" s="6" t="s">
        <v>314</v>
      </c>
      <c r="E157" s="3">
        <v>0.84799999999999998</v>
      </c>
      <c r="F157" s="4"/>
    </row>
    <row r="158" spans="1:6" ht="14.25" customHeight="1">
      <c r="A158" s="2" t="s">
        <v>139</v>
      </c>
      <c r="B158" s="2" t="s">
        <v>315</v>
      </c>
      <c r="C158" s="28" t="s">
        <v>6</v>
      </c>
      <c r="D158" s="6" t="s">
        <v>316</v>
      </c>
      <c r="E158" s="3">
        <v>0.7</v>
      </c>
      <c r="F158" s="4"/>
    </row>
    <row r="159" spans="1:6" ht="14.25" customHeight="1">
      <c r="A159" s="2" t="s">
        <v>139</v>
      </c>
      <c r="B159" s="2" t="s">
        <v>317</v>
      </c>
      <c r="C159" s="28" t="s">
        <v>6</v>
      </c>
      <c r="D159" s="6" t="s">
        <v>318</v>
      </c>
      <c r="E159" s="3">
        <v>0.52</v>
      </c>
      <c r="F159" s="4"/>
    </row>
    <row r="160" spans="1:6" ht="14.25" customHeight="1">
      <c r="A160" s="2" t="s">
        <v>139</v>
      </c>
      <c r="B160" s="2" t="s">
        <v>319</v>
      </c>
      <c r="C160" s="28" t="s">
        <v>6</v>
      </c>
      <c r="D160" s="6" t="s">
        <v>320</v>
      </c>
      <c r="E160" s="3">
        <v>4</v>
      </c>
      <c r="F160" s="4"/>
    </row>
    <row r="161" spans="1:6" ht="14.25" customHeight="1">
      <c r="A161" s="2" t="s">
        <v>139</v>
      </c>
      <c r="B161" s="2" t="s">
        <v>321</v>
      </c>
      <c r="C161" s="28" t="s">
        <v>6</v>
      </c>
      <c r="D161" s="6" t="s">
        <v>322</v>
      </c>
      <c r="E161" s="3">
        <v>1.75</v>
      </c>
      <c r="F161" s="4"/>
    </row>
    <row r="162" spans="1:6" ht="14.25" customHeight="1">
      <c r="A162" s="2" t="s">
        <v>139</v>
      </c>
      <c r="B162" s="2" t="s">
        <v>323</v>
      </c>
      <c r="C162" s="28" t="s">
        <v>6</v>
      </c>
      <c r="D162" s="6" t="s">
        <v>324</v>
      </c>
      <c r="E162" s="3">
        <v>35</v>
      </c>
      <c r="F162" s="4"/>
    </row>
    <row r="163" spans="1:6" ht="14.25" customHeight="1">
      <c r="A163" s="2" t="s">
        <v>139</v>
      </c>
      <c r="B163" s="2" t="s">
        <v>325</v>
      </c>
      <c r="C163" s="28" t="s">
        <v>6</v>
      </c>
      <c r="D163" s="6" t="s">
        <v>326</v>
      </c>
      <c r="E163" s="3">
        <v>0.5</v>
      </c>
      <c r="F163" s="4"/>
    </row>
    <row r="164" spans="1:6" ht="14.25" customHeight="1">
      <c r="A164" s="2" t="s">
        <v>139</v>
      </c>
      <c r="B164" s="2" t="s">
        <v>327</v>
      </c>
      <c r="C164" s="28" t="s">
        <v>6</v>
      </c>
      <c r="D164" s="6" t="s">
        <v>328</v>
      </c>
      <c r="E164" s="3">
        <v>3.08</v>
      </c>
      <c r="F164" s="4"/>
    </row>
    <row r="165" spans="1:6" ht="14.25" customHeight="1">
      <c r="A165" s="2" t="s">
        <v>139</v>
      </c>
      <c r="B165" s="2" t="s">
        <v>329</v>
      </c>
      <c r="C165" s="28" t="s">
        <v>6</v>
      </c>
      <c r="D165" s="6" t="s">
        <v>330</v>
      </c>
      <c r="E165" s="3">
        <v>2</v>
      </c>
      <c r="F165" s="4"/>
    </row>
    <row r="166" spans="1:6" ht="14.25" customHeight="1">
      <c r="A166" s="2" t="s">
        <v>139</v>
      </c>
      <c r="B166" s="2" t="s">
        <v>331</v>
      </c>
      <c r="C166" s="28" t="s">
        <v>6</v>
      </c>
      <c r="D166" s="6" t="s">
        <v>332</v>
      </c>
      <c r="E166" s="3">
        <v>9</v>
      </c>
      <c r="F166" s="4"/>
    </row>
    <row r="167" spans="1:6" ht="14.25" customHeight="1">
      <c r="A167" s="2" t="s">
        <v>139</v>
      </c>
      <c r="B167" s="2" t="s">
        <v>333</v>
      </c>
      <c r="C167" s="28" t="s">
        <v>6</v>
      </c>
      <c r="D167" s="6" t="s">
        <v>334</v>
      </c>
      <c r="E167" s="3">
        <v>10</v>
      </c>
      <c r="F167" s="4"/>
    </row>
    <row r="168" spans="1:6" ht="14.25" customHeight="1">
      <c r="A168" s="2" t="s">
        <v>139</v>
      </c>
      <c r="B168" s="2" t="s">
        <v>335</v>
      </c>
      <c r="C168" s="28" t="s">
        <v>6</v>
      </c>
      <c r="D168" s="6" t="s">
        <v>336</v>
      </c>
      <c r="E168" s="3">
        <v>1</v>
      </c>
      <c r="F168" s="4"/>
    </row>
    <row r="169" spans="1:6" ht="14.25" customHeight="1">
      <c r="A169" s="2" t="s">
        <v>139</v>
      </c>
      <c r="B169" s="2" t="s">
        <v>337</v>
      </c>
      <c r="C169" s="28" t="s">
        <v>6</v>
      </c>
      <c r="D169" s="6" t="s">
        <v>338</v>
      </c>
      <c r="E169" s="3">
        <v>1.7</v>
      </c>
      <c r="F169" s="4"/>
    </row>
    <row r="170" spans="1:6" ht="14.25" customHeight="1">
      <c r="A170" s="2" t="s">
        <v>139</v>
      </c>
      <c r="B170" s="2" t="s">
        <v>339</v>
      </c>
      <c r="C170" s="28" t="s">
        <v>6</v>
      </c>
      <c r="D170" s="6" t="s">
        <v>340</v>
      </c>
      <c r="E170" s="3">
        <v>0.85</v>
      </c>
      <c r="F170" s="4"/>
    </row>
    <row r="171" spans="1:6" ht="14.25" customHeight="1">
      <c r="A171" s="2" t="s">
        <v>139</v>
      </c>
      <c r="B171" s="2" t="s">
        <v>341</v>
      </c>
      <c r="C171" s="28" t="s">
        <v>6</v>
      </c>
      <c r="D171" s="6" t="s">
        <v>342</v>
      </c>
      <c r="E171" s="3">
        <v>4</v>
      </c>
      <c r="F171" s="4"/>
    </row>
    <row r="172" spans="1:6" ht="14.25" customHeight="1">
      <c r="A172" s="2" t="s">
        <v>139</v>
      </c>
      <c r="B172" s="2" t="s">
        <v>343</v>
      </c>
      <c r="C172" s="28" t="s">
        <v>6</v>
      </c>
      <c r="D172" s="6" t="s">
        <v>344</v>
      </c>
      <c r="E172" s="3">
        <v>0.6</v>
      </c>
      <c r="F172" s="4"/>
    </row>
    <row r="173" spans="1:6" ht="14.25" customHeight="1">
      <c r="A173" s="2" t="s">
        <v>139</v>
      </c>
      <c r="B173" s="2" t="s">
        <v>345</v>
      </c>
      <c r="C173" s="28" t="s">
        <v>6</v>
      </c>
      <c r="D173" s="6" t="s">
        <v>346</v>
      </c>
      <c r="E173" s="3">
        <v>12</v>
      </c>
      <c r="F173" s="4"/>
    </row>
    <row r="174" spans="1:6" ht="14.25" customHeight="1">
      <c r="A174" s="2" t="s">
        <v>139</v>
      </c>
      <c r="B174" s="2" t="s">
        <v>347</v>
      </c>
      <c r="C174" s="28" t="s">
        <v>6</v>
      </c>
      <c r="D174" s="6" t="s">
        <v>348</v>
      </c>
      <c r="E174" s="3">
        <v>12</v>
      </c>
      <c r="F174" s="4"/>
    </row>
    <row r="175" spans="1:6" ht="14.25" customHeight="1">
      <c r="A175" s="2" t="s">
        <v>139</v>
      </c>
      <c r="B175" s="2" t="s">
        <v>349</v>
      </c>
      <c r="C175" s="28" t="s">
        <v>6</v>
      </c>
      <c r="D175" s="6" t="s">
        <v>350</v>
      </c>
      <c r="E175" s="3">
        <v>0.8</v>
      </c>
      <c r="F175" s="4"/>
    </row>
    <row r="176" spans="1:6" ht="14.25" customHeight="1">
      <c r="A176" s="2" t="s">
        <v>139</v>
      </c>
      <c r="B176" s="2" t="s">
        <v>351</v>
      </c>
      <c r="C176" s="28" t="s">
        <v>6</v>
      </c>
      <c r="D176" s="6" t="s">
        <v>352</v>
      </c>
      <c r="E176" s="3">
        <v>0.06</v>
      </c>
      <c r="F176" s="5">
        <v>41912</v>
      </c>
    </row>
    <row r="177" spans="1:6" ht="14.25" customHeight="1">
      <c r="A177" s="2" t="s">
        <v>139</v>
      </c>
      <c r="B177" s="2" t="s">
        <v>353</v>
      </c>
      <c r="C177" s="28" t="s">
        <v>6</v>
      </c>
      <c r="D177" s="6" t="s">
        <v>354</v>
      </c>
      <c r="E177" s="3">
        <v>1.1000000000000001</v>
      </c>
      <c r="F177" s="5">
        <v>41912</v>
      </c>
    </row>
    <row r="178" spans="1:6" ht="14.25" customHeight="1">
      <c r="A178" s="2" t="s">
        <v>139</v>
      </c>
      <c r="B178" s="2" t="s">
        <v>355</v>
      </c>
      <c r="C178" s="28" t="s">
        <v>6</v>
      </c>
      <c r="D178" s="6" t="s">
        <v>356</v>
      </c>
      <c r="E178" s="3">
        <v>0.7</v>
      </c>
      <c r="F178" s="4"/>
    </row>
    <row r="179" spans="1:6" ht="14.25" customHeight="1">
      <c r="A179" s="2" t="s">
        <v>139</v>
      </c>
      <c r="B179" s="2" t="s">
        <v>357</v>
      </c>
      <c r="C179" s="28" t="s">
        <v>6</v>
      </c>
      <c r="D179" s="6" t="s">
        <v>358</v>
      </c>
      <c r="E179" s="3">
        <v>3.4199719129999999</v>
      </c>
      <c r="F179" s="5">
        <v>40451</v>
      </c>
    </row>
    <row r="180" spans="1:6" ht="14.25" customHeight="1">
      <c r="A180" s="2" t="s">
        <v>139</v>
      </c>
      <c r="B180" s="2" t="s">
        <v>359</v>
      </c>
      <c r="C180" s="28" t="s">
        <v>6</v>
      </c>
      <c r="D180" s="6" t="s">
        <v>360</v>
      </c>
      <c r="E180" s="3">
        <v>3.8499683820000001</v>
      </c>
      <c r="F180" s="5">
        <v>40816</v>
      </c>
    </row>
    <row r="181" spans="1:6" ht="14.25" customHeight="1">
      <c r="A181" s="2" t="s">
        <v>139</v>
      </c>
      <c r="B181" s="2" t="s">
        <v>361</v>
      </c>
      <c r="C181" s="28" t="s">
        <v>6</v>
      </c>
      <c r="D181" s="6" t="s">
        <v>362</v>
      </c>
      <c r="E181" s="3">
        <v>0.5</v>
      </c>
      <c r="F181" s="5">
        <v>41182</v>
      </c>
    </row>
    <row r="182" spans="1:6" ht="14.25" customHeight="1">
      <c r="A182" s="2" t="s">
        <v>139</v>
      </c>
      <c r="B182" s="2" t="s">
        <v>363</v>
      </c>
      <c r="C182" s="28" t="s">
        <v>6</v>
      </c>
      <c r="D182" s="6" t="s">
        <v>364</v>
      </c>
      <c r="E182" s="3">
        <v>3.22</v>
      </c>
      <c r="F182" s="5">
        <v>40816</v>
      </c>
    </row>
    <row r="183" spans="1:6" ht="14.25" customHeight="1">
      <c r="A183" s="2" t="s">
        <v>139</v>
      </c>
      <c r="B183" s="2" t="s">
        <v>365</v>
      </c>
      <c r="C183" s="28" t="s">
        <v>6</v>
      </c>
      <c r="D183" s="6" t="s">
        <v>366</v>
      </c>
      <c r="E183" s="3">
        <v>0.6</v>
      </c>
      <c r="F183" s="5">
        <v>41547</v>
      </c>
    </row>
    <row r="184" spans="1:6" ht="14.25" customHeight="1">
      <c r="A184" s="2" t="s">
        <v>139</v>
      </c>
      <c r="B184" s="2" t="s">
        <v>367</v>
      </c>
      <c r="C184" s="28" t="s">
        <v>6</v>
      </c>
      <c r="D184" s="6" t="s">
        <v>368</v>
      </c>
      <c r="E184" s="3">
        <v>1.125</v>
      </c>
      <c r="F184" s="5">
        <v>41547</v>
      </c>
    </row>
    <row r="185" spans="1:6" ht="14.25" customHeight="1">
      <c r="A185" s="2" t="s">
        <v>139</v>
      </c>
      <c r="B185" s="2" t="s">
        <v>369</v>
      </c>
      <c r="C185" s="28" t="s">
        <v>6</v>
      </c>
      <c r="D185" s="6" t="s">
        <v>370</v>
      </c>
      <c r="E185" s="3">
        <v>0.45</v>
      </c>
      <c r="F185" s="5">
        <v>41547</v>
      </c>
    </row>
    <row r="186" spans="1:6" ht="14.25" customHeight="1">
      <c r="A186" s="2" t="s">
        <v>139</v>
      </c>
      <c r="B186" s="2" t="s">
        <v>371</v>
      </c>
      <c r="C186" s="28" t="s">
        <v>6</v>
      </c>
      <c r="D186" s="6" t="s">
        <v>372</v>
      </c>
      <c r="E186" s="3">
        <v>1.6</v>
      </c>
      <c r="F186" s="5">
        <v>41912</v>
      </c>
    </row>
    <row r="187" spans="1:6" ht="14.25" customHeight="1">
      <c r="A187" s="2" t="s">
        <v>139</v>
      </c>
      <c r="B187" s="2" t="s">
        <v>373</v>
      </c>
      <c r="C187" s="28" t="s">
        <v>6</v>
      </c>
      <c r="D187" s="6" t="s">
        <v>374</v>
      </c>
      <c r="E187" s="3">
        <v>2.2000000000000002</v>
      </c>
      <c r="F187" s="5">
        <v>41182</v>
      </c>
    </row>
    <row r="188" spans="1:6" ht="14.25" customHeight="1">
      <c r="A188" s="2" t="s">
        <v>139</v>
      </c>
      <c r="B188" s="2" t="s">
        <v>375</v>
      </c>
      <c r="C188" s="28" t="s">
        <v>6</v>
      </c>
      <c r="D188" s="6" t="s">
        <v>376</v>
      </c>
      <c r="E188" s="3">
        <v>0.85</v>
      </c>
      <c r="F188" s="5">
        <v>40816</v>
      </c>
    </row>
    <row r="189" spans="1:6" ht="14.25" customHeight="1">
      <c r="A189" s="2" t="s">
        <v>139</v>
      </c>
      <c r="B189" s="2" t="s">
        <v>377</v>
      </c>
      <c r="C189" s="28" t="s">
        <v>6</v>
      </c>
      <c r="D189" s="6" t="s">
        <v>378</v>
      </c>
      <c r="E189" s="3">
        <v>0.6</v>
      </c>
      <c r="F189" s="5">
        <v>41182</v>
      </c>
    </row>
    <row r="190" spans="1:6" ht="14.25" customHeight="1">
      <c r="A190" s="2" t="s">
        <v>139</v>
      </c>
      <c r="B190" s="2" t="s">
        <v>379</v>
      </c>
      <c r="C190" s="28" t="s">
        <v>6</v>
      </c>
      <c r="D190" s="6" t="s">
        <v>380</v>
      </c>
      <c r="E190" s="3">
        <v>0.6</v>
      </c>
      <c r="F190" s="5">
        <v>41547</v>
      </c>
    </row>
    <row r="191" spans="1:6" ht="14.25" customHeight="1">
      <c r="A191" s="2" t="s">
        <v>139</v>
      </c>
      <c r="B191" s="2" t="s">
        <v>381</v>
      </c>
      <c r="C191" s="28" t="s">
        <v>6</v>
      </c>
      <c r="D191" s="6" t="s">
        <v>382</v>
      </c>
      <c r="E191" s="3">
        <v>8</v>
      </c>
      <c r="F191" s="5">
        <v>40816</v>
      </c>
    </row>
    <row r="192" spans="1:6" ht="14.25" customHeight="1">
      <c r="A192" s="2" t="s">
        <v>139</v>
      </c>
      <c r="B192" s="2" t="s">
        <v>383</v>
      </c>
      <c r="C192" s="28" t="s">
        <v>6</v>
      </c>
      <c r="D192" s="6" t="s">
        <v>384</v>
      </c>
      <c r="E192" s="3">
        <v>0.95</v>
      </c>
      <c r="F192" s="5">
        <v>41547</v>
      </c>
    </row>
    <row r="193" spans="1:6" ht="14.25" customHeight="1">
      <c r="A193" s="2" t="s">
        <v>139</v>
      </c>
      <c r="B193" s="2" t="s">
        <v>385</v>
      </c>
      <c r="C193" s="28" t="s">
        <v>6</v>
      </c>
      <c r="D193" s="6" t="s">
        <v>386</v>
      </c>
      <c r="E193" s="3">
        <v>2.5</v>
      </c>
      <c r="F193" s="5">
        <v>41547</v>
      </c>
    </row>
    <row r="194" spans="1:6" ht="14.25" customHeight="1">
      <c r="A194" s="2" t="s">
        <v>139</v>
      </c>
      <c r="B194" s="2" t="s">
        <v>387</v>
      </c>
      <c r="C194" s="28" t="s">
        <v>6</v>
      </c>
      <c r="D194" s="6" t="s">
        <v>388</v>
      </c>
      <c r="E194" s="3">
        <v>1.1399999999999999</v>
      </c>
      <c r="F194" s="5">
        <v>41182</v>
      </c>
    </row>
    <row r="195" spans="1:6" ht="14.25" customHeight="1">
      <c r="A195" s="2" t="s">
        <v>139</v>
      </c>
      <c r="B195" s="2" t="s">
        <v>389</v>
      </c>
      <c r="C195" s="28" t="s">
        <v>6</v>
      </c>
      <c r="D195" s="6" t="s">
        <v>390</v>
      </c>
      <c r="E195" s="3">
        <v>1.5</v>
      </c>
      <c r="F195" s="5">
        <v>41547</v>
      </c>
    </row>
    <row r="196" spans="1:6" ht="14.25" customHeight="1">
      <c r="A196" s="2" t="s">
        <v>139</v>
      </c>
      <c r="B196" s="2" t="s">
        <v>391</v>
      </c>
      <c r="C196" s="28" t="s">
        <v>6</v>
      </c>
      <c r="D196" s="6" t="s">
        <v>392</v>
      </c>
      <c r="E196" s="3">
        <v>2.6819999999999999</v>
      </c>
      <c r="F196" s="5">
        <v>41182</v>
      </c>
    </row>
    <row r="197" spans="1:6" ht="14.25" customHeight="1">
      <c r="A197" s="2" t="s">
        <v>139</v>
      </c>
      <c r="B197" s="2" t="s">
        <v>393</v>
      </c>
      <c r="C197" s="28" t="s">
        <v>6</v>
      </c>
      <c r="D197" s="6" t="s">
        <v>394</v>
      </c>
      <c r="E197" s="3">
        <v>1.53</v>
      </c>
      <c r="F197" s="5">
        <v>40816</v>
      </c>
    </row>
    <row r="198" spans="1:6" ht="14.25" customHeight="1">
      <c r="A198" s="2" t="s">
        <v>139</v>
      </c>
      <c r="B198" s="2" t="s">
        <v>395</v>
      </c>
      <c r="C198" s="28" t="s">
        <v>6</v>
      </c>
      <c r="D198" s="6" t="s">
        <v>396</v>
      </c>
      <c r="E198" s="3">
        <v>1</v>
      </c>
      <c r="F198" s="4"/>
    </row>
    <row r="199" spans="1:6" ht="14.25" customHeight="1">
      <c r="A199" s="2" t="s">
        <v>139</v>
      </c>
      <c r="B199" s="2" t="s">
        <v>397</v>
      </c>
      <c r="C199" s="28" t="s">
        <v>6</v>
      </c>
      <c r="D199" s="6" t="s">
        <v>398</v>
      </c>
      <c r="E199" s="3">
        <v>0.4</v>
      </c>
      <c r="F199" s="5">
        <v>42277</v>
      </c>
    </row>
    <row r="200" spans="1:6" ht="14.25" customHeight="1">
      <c r="A200" s="2" t="s">
        <v>139</v>
      </c>
      <c r="B200" s="2" t="s">
        <v>399</v>
      </c>
      <c r="C200" s="28" t="s">
        <v>6</v>
      </c>
      <c r="D200" s="6" t="s">
        <v>400</v>
      </c>
      <c r="E200" s="3">
        <v>0.74</v>
      </c>
      <c r="F200" s="5">
        <v>41912</v>
      </c>
    </row>
    <row r="201" spans="1:6" ht="14.25" customHeight="1">
      <c r="A201" s="2" t="s">
        <v>139</v>
      </c>
      <c r="B201" s="2" t="s">
        <v>401</v>
      </c>
      <c r="C201" s="28" t="s">
        <v>6</v>
      </c>
      <c r="D201" s="6" t="s">
        <v>402</v>
      </c>
      <c r="E201" s="3">
        <v>0.45</v>
      </c>
      <c r="F201" s="4"/>
    </row>
    <row r="202" spans="1:6" ht="14.25" customHeight="1">
      <c r="A202" s="2" t="s">
        <v>139</v>
      </c>
      <c r="B202" s="2" t="s">
        <v>403</v>
      </c>
      <c r="C202" s="28" t="s">
        <v>6</v>
      </c>
      <c r="D202" s="6" t="s">
        <v>404</v>
      </c>
      <c r="E202" s="3">
        <v>0.33100000000000002</v>
      </c>
      <c r="F202" s="5">
        <v>41912</v>
      </c>
    </row>
    <row r="203" spans="1:6" ht="14.25" customHeight="1">
      <c r="A203" s="2" t="s">
        <v>139</v>
      </c>
      <c r="B203" s="2" t="s">
        <v>405</v>
      </c>
      <c r="C203" s="28" t="s">
        <v>6</v>
      </c>
      <c r="D203" s="6" t="s">
        <v>406</v>
      </c>
      <c r="E203" s="3">
        <v>3</v>
      </c>
      <c r="F203" s="5">
        <v>41537</v>
      </c>
    </row>
    <row r="204" spans="1:6" ht="14.25" customHeight="1">
      <c r="A204" s="2" t="s">
        <v>139</v>
      </c>
      <c r="B204" s="2" t="s">
        <v>407</v>
      </c>
      <c r="C204" s="28" t="s">
        <v>6</v>
      </c>
      <c r="D204" s="6" t="s">
        <v>408</v>
      </c>
      <c r="E204" s="3">
        <v>1.25</v>
      </c>
      <c r="F204" s="4"/>
    </row>
    <row r="205" spans="1:6" ht="14.25" customHeight="1">
      <c r="A205" s="2" t="s">
        <v>139</v>
      </c>
      <c r="B205" s="2" t="s">
        <v>409</v>
      </c>
      <c r="C205" s="28" t="s">
        <v>6</v>
      </c>
      <c r="D205" s="6" t="s">
        <v>410</v>
      </c>
      <c r="E205" s="3">
        <v>0.4</v>
      </c>
      <c r="F205" s="5">
        <v>40816</v>
      </c>
    </row>
    <row r="206" spans="1:6" ht="14.25" customHeight="1">
      <c r="A206" s="2" t="s">
        <v>139</v>
      </c>
      <c r="B206" s="2" t="s">
        <v>411</v>
      </c>
      <c r="C206" s="28" t="s">
        <v>6</v>
      </c>
      <c r="D206" s="6" t="s">
        <v>412</v>
      </c>
      <c r="E206" s="3">
        <v>2</v>
      </c>
      <c r="F206" s="5">
        <v>40816</v>
      </c>
    </row>
    <row r="207" spans="1:6" ht="14.25" customHeight="1">
      <c r="A207" s="2" t="s">
        <v>139</v>
      </c>
      <c r="B207" s="2" t="s">
        <v>413</v>
      </c>
      <c r="C207" s="28" t="s">
        <v>6</v>
      </c>
      <c r="D207" s="6" t="s">
        <v>414</v>
      </c>
      <c r="E207" s="3">
        <v>0.75</v>
      </c>
      <c r="F207" s="5">
        <v>41912</v>
      </c>
    </row>
    <row r="208" spans="1:6" ht="14.25" customHeight="1">
      <c r="A208" s="2" t="s">
        <v>139</v>
      </c>
      <c r="B208" s="2" t="s">
        <v>415</v>
      </c>
      <c r="C208" s="28" t="s">
        <v>6</v>
      </c>
      <c r="D208" s="6" t="s">
        <v>416</v>
      </c>
      <c r="E208" s="3">
        <v>0.96199999999999997</v>
      </c>
      <c r="F208" s="5">
        <v>41547</v>
      </c>
    </row>
    <row r="209" spans="1:6" ht="14.25" customHeight="1">
      <c r="A209" s="2" t="s">
        <v>139</v>
      </c>
      <c r="B209" s="2" t="s">
        <v>417</v>
      </c>
      <c r="C209" s="28" t="s">
        <v>6</v>
      </c>
      <c r="D209" s="6" t="s">
        <v>418</v>
      </c>
      <c r="E209" s="3">
        <v>1</v>
      </c>
      <c r="F209" s="5">
        <v>40879</v>
      </c>
    </row>
    <row r="210" spans="1:6" ht="14.25" customHeight="1">
      <c r="A210" s="2" t="s">
        <v>139</v>
      </c>
      <c r="B210" s="2" t="s">
        <v>419</v>
      </c>
      <c r="C210" s="28" t="s">
        <v>6</v>
      </c>
      <c r="D210" s="6" t="s">
        <v>420</v>
      </c>
      <c r="E210" s="3">
        <v>0.6</v>
      </c>
      <c r="F210" s="5">
        <v>41912</v>
      </c>
    </row>
    <row r="211" spans="1:6" ht="14.25" customHeight="1">
      <c r="A211" s="2" t="s">
        <v>139</v>
      </c>
      <c r="B211" s="2" t="s">
        <v>421</v>
      </c>
      <c r="C211" s="28" t="s">
        <v>6</v>
      </c>
      <c r="D211" s="6" t="s">
        <v>422</v>
      </c>
      <c r="E211" s="3">
        <v>0.46</v>
      </c>
      <c r="F211" s="5">
        <v>40816</v>
      </c>
    </row>
    <row r="212" spans="1:6" ht="14.25" customHeight="1">
      <c r="A212" s="2" t="s">
        <v>139</v>
      </c>
      <c r="B212" s="2" t="s">
        <v>423</v>
      </c>
      <c r="C212" s="28" t="s">
        <v>6</v>
      </c>
      <c r="D212" s="6" t="s">
        <v>424</v>
      </c>
      <c r="E212" s="3">
        <v>1.59</v>
      </c>
      <c r="F212" s="5">
        <v>41547</v>
      </c>
    </row>
    <row r="213" spans="1:6" ht="14.25" customHeight="1">
      <c r="A213" s="2" t="s">
        <v>139</v>
      </c>
      <c r="B213" s="2" t="s">
        <v>425</v>
      </c>
      <c r="C213" s="28" t="s">
        <v>6</v>
      </c>
      <c r="D213" s="6" t="s">
        <v>426</v>
      </c>
      <c r="E213" s="3">
        <v>1.8</v>
      </c>
      <c r="F213" s="5">
        <v>40816</v>
      </c>
    </row>
    <row r="214" spans="1:6" ht="14.25" customHeight="1">
      <c r="A214" s="2" t="s">
        <v>139</v>
      </c>
      <c r="B214" s="2" t="s">
        <v>427</v>
      </c>
      <c r="C214" s="28" t="s">
        <v>6</v>
      </c>
      <c r="D214" s="6" t="s">
        <v>428</v>
      </c>
      <c r="E214" s="3">
        <v>1</v>
      </c>
      <c r="F214" s="5">
        <v>41912</v>
      </c>
    </row>
    <row r="215" spans="1:6" ht="14.25" customHeight="1">
      <c r="A215" s="2" t="s">
        <v>139</v>
      </c>
      <c r="B215" s="2" t="s">
        <v>429</v>
      </c>
      <c r="C215" s="28" t="s">
        <v>6</v>
      </c>
      <c r="D215" s="6" t="s">
        <v>430</v>
      </c>
      <c r="E215" s="3">
        <v>4.5</v>
      </c>
      <c r="F215" s="5">
        <v>40816</v>
      </c>
    </row>
    <row r="216" spans="1:6" ht="14.25" customHeight="1">
      <c r="A216" s="2" t="s">
        <v>139</v>
      </c>
      <c r="B216" s="2" t="s">
        <v>431</v>
      </c>
      <c r="C216" s="28" t="s">
        <v>6</v>
      </c>
      <c r="D216" s="6" t="s">
        <v>432</v>
      </c>
      <c r="E216" s="3">
        <v>0.6</v>
      </c>
      <c r="F216" s="4"/>
    </row>
    <row r="217" spans="1:6" ht="14.25" customHeight="1">
      <c r="A217" s="2" t="s">
        <v>139</v>
      </c>
      <c r="B217" s="2" t="s">
        <v>433</v>
      </c>
      <c r="C217" s="28" t="s">
        <v>6</v>
      </c>
      <c r="D217" s="6" t="s">
        <v>434</v>
      </c>
      <c r="E217" s="3">
        <v>0.6</v>
      </c>
      <c r="F217" s="5">
        <v>41912</v>
      </c>
    </row>
    <row r="218" spans="1:6" ht="14.25" customHeight="1">
      <c r="A218" s="2" t="s">
        <v>139</v>
      </c>
      <c r="B218" s="2" t="s">
        <v>435</v>
      </c>
      <c r="C218" s="28" t="s">
        <v>6</v>
      </c>
      <c r="D218" s="6" t="s">
        <v>436</v>
      </c>
      <c r="E218" s="3">
        <v>3.66</v>
      </c>
      <c r="F218" s="5">
        <v>40816</v>
      </c>
    </row>
    <row r="219" spans="1:6" ht="14.25" customHeight="1">
      <c r="A219" s="2" t="s">
        <v>139</v>
      </c>
      <c r="B219" s="2" t="s">
        <v>437</v>
      </c>
      <c r="C219" s="28" t="s">
        <v>6</v>
      </c>
      <c r="D219" s="6" t="s">
        <v>438</v>
      </c>
      <c r="E219" s="3">
        <v>0.9</v>
      </c>
      <c r="F219" s="5">
        <v>41547</v>
      </c>
    </row>
    <row r="220" spans="1:6" ht="14.25" customHeight="1">
      <c r="A220" s="2" t="s">
        <v>139</v>
      </c>
      <c r="B220" s="2" t="s">
        <v>439</v>
      </c>
      <c r="C220" s="28" t="s">
        <v>6</v>
      </c>
      <c r="D220" s="6" t="s">
        <v>440</v>
      </c>
      <c r="E220" s="3">
        <v>0.4</v>
      </c>
      <c r="F220" s="5">
        <v>41182</v>
      </c>
    </row>
    <row r="221" spans="1:6" ht="14.25" customHeight="1">
      <c r="A221" s="2" t="s">
        <v>139</v>
      </c>
      <c r="B221" s="2" t="s">
        <v>441</v>
      </c>
      <c r="C221" s="28" t="s">
        <v>6</v>
      </c>
      <c r="D221" s="6" t="s">
        <v>442</v>
      </c>
      <c r="E221" s="3">
        <v>3.62</v>
      </c>
      <c r="F221" s="5">
        <v>41182</v>
      </c>
    </row>
    <row r="222" spans="1:6" ht="14.25" customHeight="1">
      <c r="A222" s="2" t="s">
        <v>139</v>
      </c>
      <c r="B222" s="2" t="s">
        <v>443</v>
      </c>
      <c r="C222" s="28" t="s">
        <v>6</v>
      </c>
      <c r="D222" s="6" t="s">
        <v>444</v>
      </c>
      <c r="E222" s="3">
        <v>1.3</v>
      </c>
      <c r="F222" s="4"/>
    </row>
    <row r="223" spans="1:6" ht="14.25" customHeight="1">
      <c r="A223" s="2" t="s">
        <v>139</v>
      </c>
      <c r="B223" s="2" t="s">
        <v>445</v>
      </c>
      <c r="C223" s="28" t="s">
        <v>6</v>
      </c>
      <c r="D223" s="6" t="s">
        <v>446</v>
      </c>
      <c r="E223" s="3">
        <v>0.5</v>
      </c>
      <c r="F223" s="5">
        <v>41912</v>
      </c>
    </row>
    <row r="224" spans="1:6" ht="14.25" customHeight="1">
      <c r="A224" s="2" t="s">
        <v>139</v>
      </c>
      <c r="B224" s="2" t="s">
        <v>447</v>
      </c>
      <c r="C224" s="28" t="s">
        <v>6</v>
      </c>
      <c r="D224" s="6" t="s">
        <v>448</v>
      </c>
      <c r="E224" s="3">
        <v>1.7</v>
      </c>
      <c r="F224" s="5">
        <v>40816</v>
      </c>
    </row>
    <row r="225" spans="1:6" ht="14.25" customHeight="1">
      <c r="A225" s="2" t="s">
        <v>139</v>
      </c>
      <c r="B225" s="2" t="s">
        <v>449</v>
      </c>
      <c r="C225" s="28" t="s">
        <v>6</v>
      </c>
      <c r="D225" s="6" t="s">
        <v>450</v>
      </c>
      <c r="E225" s="3">
        <v>2</v>
      </c>
      <c r="F225" s="5">
        <v>40816</v>
      </c>
    </row>
    <row r="226" spans="1:6" ht="14.25" customHeight="1">
      <c r="A226" s="2" t="s">
        <v>139</v>
      </c>
      <c r="B226" s="2" t="s">
        <v>451</v>
      </c>
      <c r="C226" s="28" t="s">
        <v>6</v>
      </c>
      <c r="D226" s="6" t="s">
        <v>452</v>
      </c>
      <c r="E226" s="3">
        <v>0.5</v>
      </c>
      <c r="F226" s="4"/>
    </row>
    <row r="227" spans="1:6" ht="14.25" customHeight="1">
      <c r="A227" s="2" t="s">
        <v>139</v>
      </c>
      <c r="B227" s="2" t="s">
        <v>453</v>
      </c>
      <c r="C227" s="28" t="s">
        <v>6</v>
      </c>
      <c r="D227" s="6" t="s">
        <v>454</v>
      </c>
      <c r="E227" s="3">
        <v>0.65</v>
      </c>
      <c r="F227" s="4"/>
    </row>
    <row r="228" spans="1:6" ht="14.25" customHeight="1">
      <c r="A228" s="2" t="s">
        <v>139</v>
      </c>
      <c r="B228" s="2" t="s">
        <v>455</v>
      </c>
      <c r="C228" s="28" t="s">
        <v>6</v>
      </c>
      <c r="D228" s="6" t="s">
        <v>456</v>
      </c>
      <c r="E228" s="3">
        <v>1.4</v>
      </c>
      <c r="F228" s="5">
        <v>41547</v>
      </c>
    </row>
    <row r="229" spans="1:6" ht="14.25" customHeight="1">
      <c r="A229" s="2" t="s">
        <v>139</v>
      </c>
      <c r="B229" s="2" t="s">
        <v>457</v>
      </c>
      <c r="C229" s="28" t="s">
        <v>6</v>
      </c>
      <c r="D229" s="6" t="s">
        <v>458</v>
      </c>
      <c r="E229" s="3">
        <v>1.3</v>
      </c>
      <c r="F229" s="5">
        <v>41547</v>
      </c>
    </row>
    <row r="230" spans="1:6" ht="14.25" customHeight="1">
      <c r="A230" s="2" t="s">
        <v>139</v>
      </c>
      <c r="B230" s="2" t="s">
        <v>459</v>
      </c>
      <c r="C230" s="28" t="s">
        <v>6</v>
      </c>
      <c r="D230" s="6" t="s">
        <v>460</v>
      </c>
      <c r="E230" s="3">
        <v>2.2496999999999998</v>
      </c>
      <c r="F230" s="5">
        <v>40816</v>
      </c>
    </row>
    <row r="231" spans="1:6" ht="14.25" customHeight="1">
      <c r="A231" s="2" t="s">
        <v>139</v>
      </c>
      <c r="B231" s="2" t="s">
        <v>461</v>
      </c>
      <c r="C231" s="28" t="s">
        <v>6</v>
      </c>
      <c r="D231" s="6" t="s">
        <v>462</v>
      </c>
      <c r="E231" s="3">
        <v>2.2999999999999998</v>
      </c>
      <c r="F231" s="5">
        <v>41182</v>
      </c>
    </row>
    <row r="232" spans="1:6" ht="14.25" customHeight="1">
      <c r="A232" s="2" t="s">
        <v>139</v>
      </c>
      <c r="B232" s="2" t="s">
        <v>463</v>
      </c>
      <c r="C232" s="28" t="s">
        <v>6</v>
      </c>
      <c r="D232" s="6" t="s">
        <v>464</v>
      </c>
      <c r="E232" s="3">
        <v>0.65</v>
      </c>
      <c r="F232" s="5">
        <v>41547</v>
      </c>
    </row>
    <row r="233" spans="1:6" ht="14.25" customHeight="1">
      <c r="A233" s="2" t="s">
        <v>139</v>
      </c>
      <c r="B233" s="2" t="s">
        <v>465</v>
      </c>
      <c r="C233" s="28" t="s">
        <v>6</v>
      </c>
      <c r="D233" s="6" t="s">
        <v>466</v>
      </c>
      <c r="E233" s="3">
        <v>0.75</v>
      </c>
      <c r="F233" s="4"/>
    </row>
    <row r="234" spans="1:6" ht="14.25" customHeight="1">
      <c r="A234" s="2" t="s">
        <v>139</v>
      </c>
      <c r="B234" s="2" t="s">
        <v>467</v>
      </c>
      <c r="C234" s="28" t="s">
        <v>6</v>
      </c>
      <c r="D234" s="6" t="s">
        <v>468</v>
      </c>
      <c r="E234" s="3">
        <v>1.1000000000000001</v>
      </c>
      <c r="F234" s="5">
        <v>41912</v>
      </c>
    </row>
    <row r="235" spans="1:6" ht="14.25" customHeight="1">
      <c r="A235" s="2" t="s">
        <v>139</v>
      </c>
      <c r="B235" s="2" t="s">
        <v>469</v>
      </c>
      <c r="C235" s="28" t="s">
        <v>6</v>
      </c>
      <c r="D235" s="6" t="s">
        <v>470</v>
      </c>
      <c r="E235" s="3">
        <v>0.4</v>
      </c>
      <c r="F235" s="5">
        <v>41182</v>
      </c>
    </row>
    <row r="236" spans="1:6" ht="14.25" customHeight="1">
      <c r="A236" s="2" t="s">
        <v>139</v>
      </c>
      <c r="B236" s="2" t="s">
        <v>471</v>
      </c>
      <c r="C236" s="28" t="s">
        <v>6</v>
      </c>
      <c r="D236" s="6" t="s">
        <v>472</v>
      </c>
      <c r="E236" s="3">
        <v>3.75</v>
      </c>
      <c r="F236" s="5">
        <v>41182</v>
      </c>
    </row>
    <row r="237" spans="1:6" ht="14.25" customHeight="1">
      <c r="A237" s="2" t="s">
        <v>139</v>
      </c>
      <c r="B237" s="2" t="s">
        <v>473</v>
      </c>
      <c r="C237" s="28" t="s">
        <v>6</v>
      </c>
      <c r="D237" s="6" t="s">
        <v>474</v>
      </c>
      <c r="E237" s="3">
        <v>17</v>
      </c>
      <c r="F237" s="5">
        <v>41547</v>
      </c>
    </row>
    <row r="238" spans="1:6" ht="14.25" customHeight="1">
      <c r="A238" s="2" t="s">
        <v>139</v>
      </c>
      <c r="B238" s="2" t="s">
        <v>475</v>
      </c>
      <c r="C238" s="28" t="s">
        <v>6</v>
      </c>
      <c r="D238" s="6" t="s">
        <v>476</v>
      </c>
      <c r="E238" s="3">
        <v>7</v>
      </c>
      <c r="F238" s="5">
        <v>39538</v>
      </c>
    </row>
    <row r="239" spans="1:6" ht="14.25" customHeight="1">
      <c r="A239" s="2" t="s">
        <v>139</v>
      </c>
      <c r="B239" s="2" t="s">
        <v>477</v>
      </c>
      <c r="C239" s="28" t="s">
        <v>6</v>
      </c>
      <c r="D239" s="6" t="s">
        <v>478</v>
      </c>
      <c r="E239" s="3">
        <v>50</v>
      </c>
      <c r="F239" s="5">
        <v>40816</v>
      </c>
    </row>
    <row r="240" spans="1:6" ht="14.25" customHeight="1">
      <c r="A240" s="2" t="s">
        <v>139</v>
      </c>
      <c r="B240" s="2" t="s">
        <v>479</v>
      </c>
      <c r="C240" s="28" t="s">
        <v>6</v>
      </c>
      <c r="D240" s="6" t="s">
        <v>480</v>
      </c>
      <c r="E240" s="3">
        <v>2</v>
      </c>
      <c r="F240" s="5">
        <v>41547</v>
      </c>
    </row>
    <row r="241" spans="1:6" ht="14.25" customHeight="1">
      <c r="A241" s="2" t="s">
        <v>139</v>
      </c>
      <c r="B241" s="2" t="s">
        <v>481</v>
      </c>
      <c r="C241" s="28" t="s">
        <v>6</v>
      </c>
      <c r="D241" s="6" t="s">
        <v>482</v>
      </c>
      <c r="E241" s="3">
        <v>5.9</v>
      </c>
      <c r="F241" s="5">
        <v>41182</v>
      </c>
    </row>
    <row r="242" spans="1:6" ht="14.25" customHeight="1">
      <c r="A242" s="2" t="s">
        <v>139</v>
      </c>
      <c r="B242" s="2" t="s">
        <v>483</v>
      </c>
      <c r="C242" s="28" t="s">
        <v>6</v>
      </c>
      <c r="D242" s="6" t="s">
        <v>484</v>
      </c>
      <c r="E242" s="3">
        <v>9</v>
      </c>
      <c r="F242" s="5">
        <v>40816</v>
      </c>
    </row>
    <row r="243" spans="1:6" ht="14.25" customHeight="1">
      <c r="A243" s="2" t="s">
        <v>139</v>
      </c>
      <c r="B243" s="2" t="s">
        <v>485</v>
      </c>
      <c r="C243" s="28" t="s">
        <v>6</v>
      </c>
      <c r="D243" s="6" t="s">
        <v>486</v>
      </c>
      <c r="E243" s="3">
        <v>26</v>
      </c>
      <c r="F243" s="5">
        <v>41182</v>
      </c>
    </row>
    <row r="244" spans="1:6" ht="14.25" customHeight="1">
      <c r="A244" s="2" t="s">
        <v>139</v>
      </c>
      <c r="B244" s="2" t="s">
        <v>487</v>
      </c>
      <c r="C244" s="28" t="s">
        <v>6</v>
      </c>
      <c r="D244" s="6" t="s">
        <v>488</v>
      </c>
      <c r="E244" s="3">
        <v>2.8179768570000001</v>
      </c>
      <c r="F244" s="5">
        <v>41912</v>
      </c>
    </row>
    <row r="245" spans="1:6" ht="14.25" customHeight="1">
      <c r="A245" s="2" t="s">
        <v>139</v>
      </c>
      <c r="B245" s="2" t="s">
        <v>489</v>
      </c>
      <c r="C245" s="28" t="s">
        <v>6</v>
      </c>
      <c r="D245" s="6" t="s">
        <v>490</v>
      </c>
      <c r="E245" s="3">
        <v>4.5</v>
      </c>
      <c r="F245" s="5">
        <v>40816</v>
      </c>
    </row>
    <row r="246" spans="1:6" ht="14.25" customHeight="1">
      <c r="A246" s="2" t="s">
        <v>139</v>
      </c>
      <c r="B246" s="2" t="s">
        <v>491</v>
      </c>
      <c r="C246" s="28" t="s">
        <v>6</v>
      </c>
      <c r="D246" s="6" t="s">
        <v>492</v>
      </c>
      <c r="E246" s="3">
        <v>6</v>
      </c>
      <c r="F246" s="5">
        <v>40816</v>
      </c>
    </row>
    <row r="247" spans="1:6" ht="14.25" customHeight="1">
      <c r="A247" s="2" t="s">
        <v>139</v>
      </c>
      <c r="B247" s="2" t="s">
        <v>493</v>
      </c>
      <c r="C247" s="28" t="s">
        <v>6</v>
      </c>
      <c r="D247" s="6" t="s">
        <v>494</v>
      </c>
      <c r="E247" s="3">
        <v>2.0879828520000001</v>
      </c>
      <c r="F247" s="5">
        <v>41547</v>
      </c>
    </row>
    <row r="248" spans="1:6" ht="14.25" customHeight="1">
      <c r="A248" s="2" t="s">
        <v>139</v>
      </c>
      <c r="B248" s="2" t="s">
        <v>495</v>
      </c>
      <c r="C248" s="28" t="s">
        <v>6</v>
      </c>
      <c r="D248" s="6" t="s">
        <v>496</v>
      </c>
      <c r="E248" s="3">
        <v>6.09</v>
      </c>
      <c r="F248" s="5">
        <v>40816</v>
      </c>
    </row>
    <row r="249" spans="1:6" ht="14.25" customHeight="1">
      <c r="A249" s="2" t="s">
        <v>139</v>
      </c>
      <c r="B249" s="2" t="s">
        <v>497</v>
      </c>
      <c r="C249" s="28" t="s">
        <v>6</v>
      </c>
      <c r="D249" s="6" t="s">
        <v>498</v>
      </c>
      <c r="E249" s="3">
        <v>20</v>
      </c>
      <c r="F249" s="5">
        <v>41547</v>
      </c>
    </row>
    <row r="250" spans="1:6" ht="14.25" customHeight="1">
      <c r="A250" s="2" t="s">
        <v>139</v>
      </c>
      <c r="B250" s="2" t="s">
        <v>499</v>
      </c>
      <c r="C250" s="28" t="s">
        <v>6</v>
      </c>
      <c r="D250" s="6" t="s">
        <v>500</v>
      </c>
      <c r="E250" s="3">
        <v>4.2</v>
      </c>
      <c r="F250" s="5">
        <v>40816</v>
      </c>
    </row>
    <row r="251" spans="1:6" ht="14.25" customHeight="1">
      <c r="A251" s="2" t="s">
        <v>139</v>
      </c>
      <c r="B251" s="2" t="s">
        <v>501</v>
      </c>
      <c r="C251" s="28" t="s">
        <v>6</v>
      </c>
      <c r="D251" s="6" t="s">
        <v>502</v>
      </c>
      <c r="E251" s="3">
        <v>1.85</v>
      </c>
      <c r="F251" s="5">
        <v>41912</v>
      </c>
    </row>
    <row r="252" spans="1:6" ht="14.25" customHeight="1">
      <c r="A252" s="2" t="s">
        <v>139</v>
      </c>
      <c r="B252" s="2" t="s">
        <v>503</v>
      </c>
      <c r="C252" s="28" t="s">
        <v>6</v>
      </c>
      <c r="D252" s="6" t="s">
        <v>504</v>
      </c>
      <c r="E252" s="3">
        <v>1.25</v>
      </c>
      <c r="F252" s="5">
        <v>41912</v>
      </c>
    </row>
    <row r="253" spans="1:6" ht="14.25" customHeight="1">
      <c r="A253" s="2" t="s">
        <v>139</v>
      </c>
      <c r="B253" s="2" t="s">
        <v>505</v>
      </c>
      <c r="C253" s="28" t="s">
        <v>6</v>
      </c>
      <c r="D253" s="6" t="s">
        <v>506</v>
      </c>
      <c r="E253" s="3">
        <v>13.6</v>
      </c>
      <c r="F253" s="5">
        <v>41182</v>
      </c>
    </row>
    <row r="254" spans="1:6" ht="14.25" customHeight="1">
      <c r="A254" s="2" t="s">
        <v>139</v>
      </c>
      <c r="B254" s="2" t="s">
        <v>507</v>
      </c>
      <c r="C254" s="28" t="s">
        <v>6</v>
      </c>
      <c r="D254" s="6" t="s">
        <v>508</v>
      </c>
      <c r="E254" s="3">
        <v>6.3</v>
      </c>
      <c r="F254" s="5">
        <v>41182</v>
      </c>
    </row>
    <row r="255" spans="1:6" ht="14.25" customHeight="1">
      <c r="A255" s="2" t="s">
        <v>139</v>
      </c>
      <c r="B255" s="2" t="s">
        <v>509</v>
      </c>
      <c r="C255" s="28" t="s">
        <v>6</v>
      </c>
      <c r="D255" s="6" t="s">
        <v>510</v>
      </c>
      <c r="E255" s="3">
        <v>32.08</v>
      </c>
      <c r="F255" s="5">
        <v>39021</v>
      </c>
    </row>
    <row r="256" spans="1:6" ht="14.25" customHeight="1">
      <c r="A256" s="2" t="s">
        <v>139</v>
      </c>
      <c r="B256" s="2" t="s">
        <v>511</v>
      </c>
      <c r="C256" s="28" t="s">
        <v>6</v>
      </c>
      <c r="D256" s="6" t="s">
        <v>512</v>
      </c>
      <c r="E256" s="3">
        <v>15</v>
      </c>
      <c r="F256" s="5">
        <v>40816</v>
      </c>
    </row>
    <row r="257" spans="1:6" ht="14.25" customHeight="1">
      <c r="A257" s="2" t="s">
        <v>139</v>
      </c>
      <c r="B257" s="2" t="s">
        <v>513</v>
      </c>
      <c r="C257" s="28" t="s">
        <v>6</v>
      </c>
      <c r="D257" s="6" t="s">
        <v>514</v>
      </c>
      <c r="E257" s="3">
        <v>7.28</v>
      </c>
      <c r="F257" s="5">
        <v>41547</v>
      </c>
    </row>
    <row r="258" spans="1:6" ht="14.25" customHeight="1">
      <c r="A258" s="2" t="s">
        <v>139</v>
      </c>
      <c r="B258" s="2" t="s">
        <v>515</v>
      </c>
      <c r="C258" s="28" t="s">
        <v>6</v>
      </c>
      <c r="D258" s="6" t="s">
        <v>516</v>
      </c>
      <c r="E258" s="3">
        <v>8.92</v>
      </c>
      <c r="F258" s="5">
        <v>41182</v>
      </c>
    </row>
    <row r="259" spans="1:6" ht="14.25" customHeight="1">
      <c r="A259" s="2" t="s">
        <v>139</v>
      </c>
      <c r="B259" s="2" t="s">
        <v>517</v>
      </c>
      <c r="C259" s="28" t="s">
        <v>6</v>
      </c>
      <c r="D259" s="6" t="s">
        <v>518</v>
      </c>
      <c r="E259" s="3">
        <v>11.25</v>
      </c>
      <c r="F259" s="5">
        <v>41547</v>
      </c>
    </row>
    <row r="260" spans="1:6" ht="14.25" customHeight="1">
      <c r="A260" s="2" t="s">
        <v>139</v>
      </c>
      <c r="B260" s="2" t="s">
        <v>519</v>
      </c>
      <c r="C260" s="28" t="s">
        <v>6</v>
      </c>
      <c r="D260" s="6" t="s">
        <v>520</v>
      </c>
      <c r="E260" s="3">
        <v>16.2</v>
      </c>
      <c r="F260" s="5">
        <v>41182</v>
      </c>
    </row>
    <row r="261" spans="1:6" ht="14.25" customHeight="1">
      <c r="A261" s="2" t="s">
        <v>139</v>
      </c>
      <c r="B261" s="2" t="s">
        <v>521</v>
      </c>
      <c r="C261" s="28" t="s">
        <v>6</v>
      </c>
      <c r="D261" s="6" t="s">
        <v>522</v>
      </c>
      <c r="E261" s="3">
        <v>3.92</v>
      </c>
      <c r="F261" s="5">
        <v>41547</v>
      </c>
    </row>
    <row r="262" spans="1:6" ht="14.25" customHeight="1">
      <c r="A262" s="2" t="s">
        <v>139</v>
      </c>
      <c r="B262" s="2" t="s">
        <v>523</v>
      </c>
      <c r="C262" s="28" t="s">
        <v>6</v>
      </c>
      <c r="D262" s="6" t="s">
        <v>524</v>
      </c>
      <c r="E262" s="3">
        <v>10.5</v>
      </c>
      <c r="F262" s="5">
        <v>41547</v>
      </c>
    </row>
    <row r="263" spans="1:6" ht="14.25" customHeight="1">
      <c r="A263" s="2" t="s">
        <v>139</v>
      </c>
      <c r="B263" s="2" t="s">
        <v>525</v>
      </c>
      <c r="C263" s="28" t="s">
        <v>6</v>
      </c>
      <c r="D263" s="6" t="s">
        <v>526</v>
      </c>
      <c r="E263" s="3">
        <v>6</v>
      </c>
      <c r="F263" s="5">
        <v>41182</v>
      </c>
    </row>
    <row r="264" spans="1:6" ht="14.25" customHeight="1">
      <c r="A264" s="2" t="s">
        <v>139</v>
      </c>
      <c r="B264" s="2" t="s">
        <v>527</v>
      </c>
      <c r="C264" s="28" t="s">
        <v>6</v>
      </c>
      <c r="D264" s="6" t="s">
        <v>526</v>
      </c>
      <c r="E264" s="3">
        <v>0.7</v>
      </c>
      <c r="F264" s="5">
        <v>41182</v>
      </c>
    </row>
    <row r="265" spans="1:6" ht="14.25" customHeight="1">
      <c r="A265" s="2" t="s">
        <v>139</v>
      </c>
      <c r="B265" s="2" t="s">
        <v>528</v>
      </c>
      <c r="C265" s="28" t="s">
        <v>6</v>
      </c>
      <c r="D265" s="6" t="s">
        <v>526</v>
      </c>
      <c r="E265" s="3">
        <v>7</v>
      </c>
      <c r="F265" s="5">
        <v>41182</v>
      </c>
    </row>
    <row r="266" spans="1:6" ht="14.25" customHeight="1">
      <c r="A266" s="2" t="s">
        <v>139</v>
      </c>
      <c r="B266" s="2" t="s">
        <v>529</v>
      </c>
      <c r="C266" s="28" t="s">
        <v>6</v>
      </c>
      <c r="D266" s="6" t="s">
        <v>530</v>
      </c>
      <c r="E266" s="3">
        <v>4.29</v>
      </c>
      <c r="F266" s="5">
        <v>40816</v>
      </c>
    </row>
    <row r="267" spans="1:6" ht="14.25" customHeight="1">
      <c r="A267" s="2" t="s">
        <v>139</v>
      </c>
      <c r="B267" s="2" t="s">
        <v>531</v>
      </c>
      <c r="C267" s="28" t="s">
        <v>6</v>
      </c>
      <c r="D267" s="6" t="s">
        <v>532</v>
      </c>
      <c r="E267" s="3">
        <v>6.25</v>
      </c>
      <c r="F267" s="5">
        <v>42643</v>
      </c>
    </row>
    <row r="268" spans="1:6" ht="14.25" customHeight="1">
      <c r="A268" s="2" t="s">
        <v>139</v>
      </c>
      <c r="B268" s="2" t="s">
        <v>533</v>
      </c>
      <c r="C268" s="28" t="s">
        <v>6</v>
      </c>
      <c r="D268" s="6" t="s">
        <v>534</v>
      </c>
      <c r="E268" s="3">
        <v>37.700000000000003</v>
      </c>
      <c r="F268" s="5">
        <v>41547</v>
      </c>
    </row>
    <row r="269" spans="1:6" ht="14.25" customHeight="1">
      <c r="A269" s="2" t="s">
        <v>139</v>
      </c>
      <c r="B269" s="2" t="s">
        <v>535</v>
      </c>
      <c r="C269" s="28" t="s">
        <v>6</v>
      </c>
      <c r="D269" s="6" t="s">
        <v>536</v>
      </c>
      <c r="E269" s="3">
        <v>8</v>
      </c>
      <c r="F269" s="5">
        <v>41547</v>
      </c>
    </row>
    <row r="270" spans="1:6" ht="14.25" customHeight="1">
      <c r="A270" s="2" t="s">
        <v>139</v>
      </c>
      <c r="B270" s="2" t="s">
        <v>537</v>
      </c>
      <c r="C270" s="28" t="s">
        <v>6</v>
      </c>
      <c r="D270" s="6" t="s">
        <v>538</v>
      </c>
      <c r="E270" s="3">
        <v>7</v>
      </c>
      <c r="F270" s="5">
        <v>41547</v>
      </c>
    </row>
    <row r="271" spans="1:6" ht="14.25" customHeight="1">
      <c r="A271" s="2" t="s">
        <v>139</v>
      </c>
      <c r="B271" s="2" t="s">
        <v>539</v>
      </c>
      <c r="C271" s="28" t="s">
        <v>6</v>
      </c>
      <c r="D271" s="6" t="s">
        <v>540</v>
      </c>
      <c r="E271" s="3">
        <v>3.8</v>
      </c>
      <c r="F271" s="5">
        <v>41547</v>
      </c>
    </row>
    <row r="272" spans="1:6" ht="14.25" customHeight="1">
      <c r="A272" s="2" t="s">
        <v>139</v>
      </c>
      <c r="B272" s="2" t="s">
        <v>541</v>
      </c>
      <c r="C272" s="28" t="s">
        <v>6</v>
      </c>
      <c r="D272" s="6" t="s">
        <v>542</v>
      </c>
      <c r="E272" s="3">
        <v>1.6</v>
      </c>
      <c r="F272" s="5">
        <v>41182</v>
      </c>
    </row>
    <row r="273" spans="1:6" ht="14.25" customHeight="1">
      <c r="A273" s="2" t="s">
        <v>139</v>
      </c>
      <c r="B273" s="2" t="s">
        <v>543</v>
      </c>
      <c r="C273" s="28" t="s">
        <v>6</v>
      </c>
      <c r="D273" s="6" t="s">
        <v>544</v>
      </c>
      <c r="E273" s="3">
        <v>0.6</v>
      </c>
      <c r="F273" s="5">
        <v>42277</v>
      </c>
    </row>
    <row r="274" spans="1:6" ht="14.25" customHeight="1">
      <c r="A274" s="2" t="s">
        <v>139</v>
      </c>
      <c r="B274" s="2" t="s">
        <v>545</v>
      </c>
      <c r="C274" s="28" t="s">
        <v>6</v>
      </c>
      <c r="D274" s="6" t="s">
        <v>546</v>
      </c>
      <c r="E274" s="3">
        <v>1</v>
      </c>
      <c r="F274" s="5">
        <v>38990</v>
      </c>
    </row>
    <row r="275" spans="1:6" ht="14.25" customHeight="1">
      <c r="A275" s="2" t="s">
        <v>139</v>
      </c>
      <c r="B275" s="2" t="s">
        <v>547</v>
      </c>
      <c r="C275" s="28" t="s">
        <v>6</v>
      </c>
      <c r="D275" s="6" t="s">
        <v>548</v>
      </c>
      <c r="E275" s="3">
        <v>0.4</v>
      </c>
      <c r="F275" s="5">
        <v>41547</v>
      </c>
    </row>
    <row r="276" spans="1:6" ht="14.25" customHeight="1">
      <c r="A276" s="2" t="s">
        <v>139</v>
      </c>
      <c r="B276" s="2" t="s">
        <v>549</v>
      </c>
      <c r="C276" s="28" t="s">
        <v>6</v>
      </c>
      <c r="D276" s="6" t="s">
        <v>550</v>
      </c>
      <c r="E276" s="3">
        <v>0.7</v>
      </c>
      <c r="F276" s="5">
        <v>41912</v>
      </c>
    </row>
    <row r="277" spans="1:6" ht="14.25" customHeight="1">
      <c r="A277" s="2" t="s">
        <v>139</v>
      </c>
      <c r="B277" s="2" t="s">
        <v>551</v>
      </c>
      <c r="C277" s="28" t="s">
        <v>6</v>
      </c>
      <c r="D277" s="6" t="s">
        <v>552</v>
      </c>
      <c r="E277" s="3">
        <v>1.4</v>
      </c>
      <c r="F277" s="5">
        <v>41182</v>
      </c>
    </row>
    <row r="278" spans="1:6" ht="14.25" customHeight="1">
      <c r="A278" s="2" t="s">
        <v>139</v>
      </c>
      <c r="B278" s="2" t="s">
        <v>553</v>
      </c>
      <c r="C278" s="28" t="s">
        <v>6</v>
      </c>
      <c r="D278" s="6" t="s">
        <v>554</v>
      </c>
      <c r="E278" s="3">
        <v>2.73</v>
      </c>
      <c r="F278" s="5">
        <v>42277</v>
      </c>
    </row>
    <row r="279" spans="1:6" ht="14.25" customHeight="1">
      <c r="A279" s="2" t="s">
        <v>139</v>
      </c>
      <c r="B279" s="2" t="s">
        <v>555</v>
      </c>
      <c r="C279" s="28" t="s">
        <v>6</v>
      </c>
      <c r="D279" s="6" t="s">
        <v>556</v>
      </c>
      <c r="E279" s="3">
        <v>0.33100000000000002</v>
      </c>
      <c r="F279" s="4"/>
    </row>
    <row r="280" spans="1:6" ht="14.25" customHeight="1">
      <c r="A280" s="2" t="s">
        <v>139</v>
      </c>
      <c r="B280" s="2" t="s">
        <v>557</v>
      </c>
      <c r="C280" s="28" t="s">
        <v>6</v>
      </c>
      <c r="D280" s="6" t="s">
        <v>558</v>
      </c>
      <c r="E280" s="3">
        <v>0.52500000000000002</v>
      </c>
      <c r="F280" s="5">
        <v>40543</v>
      </c>
    </row>
    <row r="281" spans="1:6" ht="14.25" customHeight="1">
      <c r="A281" s="2" t="s">
        <v>139</v>
      </c>
      <c r="B281" s="2" t="s">
        <v>559</v>
      </c>
      <c r="C281" s="28" t="s">
        <v>6</v>
      </c>
      <c r="D281" s="6" t="s">
        <v>560</v>
      </c>
      <c r="E281" s="3">
        <v>1.05</v>
      </c>
      <c r="F281" s="5">
        <v>41547</v>
      </c>
    </row>
    <row r="282" spans="1:6" ht="14.25" customHeight="1">
      <c r="A282" s="2" t="s">
        <v>139</v>
      </c>
      <c r="B282" s="2" t="s">
        <v>561</v>
      </c>
      <c r="C282" s="28" t="s">
        <v>6</v>
      </c>
      <c r="D282" s="6" t="s">
        <v>562</v>
      </c>
      <c r="E282" s="3">
        <v>0.4</v>
      </c>
      <c r="F282" s="4"/>
    </row>
    <row r="283" spans="1:6" ht="14.25" customHeight="1">
      <c r="A283" s="2" t="s">
        <v>139</v>
      </c>
      <c r="B283" s="2" t="s">
        <v>563</v>
      </c>
      <c r="C283" s="28" t="s">
        <v>6</v>
      </c>
      <c r="D283" s="6" t="s">
        <v>564</v>
      </c>
      <c r="E283" s="3">
        <v>3.75</v>
      </c>
      <c r="F283" s="5">
        <v>41182</v>
      </c>
    </row>
    <row r="284" spans="1:6" ht="14.25" customHeight="1">
      <c r="A284" s="2" t="s">
        <v>139</v>
      </c>
      <c r="B284" s="2" t="s">
        <v>565</v>
      </c>
      <c r="C284" s="28" t="s">
        <v>6</v>
      </c>
      <c r="D284" s="6" t="s">
        <v>566</v>
      </c>
      <c r="E284" s="3">
        <v>0.71899999999999997</v>
      </c>
      <c r="F284" s="5">
        <v>41182</v>
      </c>
    </row>
    <row r="285" spans="1:6" ht="14.25" customHeight="1">
      <c r="A285" s="2" t="s">
        <v>139</v>
      </c>
      <c r="B285" s="2" t="s">
        <v>567</v>
      </c>
      <c r="C285" s="28" t="s">
        <v>6</v>
      </c>
      <c r="D285" s="6" t="s">
        <v>568</v>
      </c>
      <c r="E285" s="3">
        <v>0.4</v>
      </c>
      <c r="F285" s="4"/>
    </row>
    <row r="286" spans="1:6" ht="14.25" customHeight="1">
      <c r="A286" s="2" t="s">
        <v>139</v>
      </c>
      <c r="B286" s="2" t="s">
        <v>569</v>
      </c>
      <c r="C286" s="28" t="s">
        <v>6</v>
      </c>
      <c r="D286" s="6" t="s">
        <v>570</v>
      </c>
      <c r="E286" s="3">
        <v>0.8</v>
      </c>
      <c r="F286" s="5">
        <v>41547</v>
      </c>
    </row>
    <row r="287" spans="1:6" ht="14.25" customHeight="1">
      <c r="A287" s="2" t="s">
        <v>139</v>
      </c>
      <c r="B287" s="2" t="s">
        <v>571</v>
      </c>
      <c r="C287" s="28" t="s">
        <v>6</v>
      </c>
      <c r="D287" s="6" t="s">
        <v>572</v>
      </c>
      <c r="E287" s="3">
        <v>0.45</v>
      </c>
      <c r="F287" s="5">
        <v>39783</v>
      </c>
    </row>
    <row r="288" spans="1:6" ht="14.25" customHeight="1">
      <c r="A288" s="2" t="s">
        <v>139</v>
      </c>
      <c r="B288" s="2" t="s">
        <v>573</v>
      </c>
      <c r="C288" s="28" t="s">
        <v>6</v>
      </c>
      <c r="D288" s="6" t="s">
        <v>574</v>
      </c>
      <c r="E288" s="3">
        <v>0.25</v>
      </c>
      <c r="F288" s="5">
        <v>41547</v>
      </c>
    </row>
    <row r="289" spans="1:6" ht="14.25" customHeight="1">
      <c r="A289" s="2" t="s">
        <v>139</v>
      </c>
      <c r="B289" s="2" t="s">
        <v>575</v>
      </c>
      <c r="C289" s="28" t="s">
        <v>6</v>
      </c>
      <c r="D289" s="6" t="s">
        <v>576</v>
      </c>
      <c r="E289" s="3">
        <v>3.3</v>
      </c>
      <c r="F289" s="5">
        <v>40816</v>
      </c>
    </row>
    <row r="290" spans="1:6" ht="14.25" customHeight="1">
      <c r="A290" s="2" t="s">
        <v>139</v>
      </c>
      <c r="B290" s="2" t="s">
        <v>577</v>
      </c>
      <c r="C290" s="28" t="s">
        <v>6</v>
      </c>
      <c r="D290" s="6" t="s">
        <v>578</v>
      </c>
      <c r="E290" s="3">
        <v>0.5</v>
      </c>
      <c r="F290" s="5">
        <v>40787</v>
      </c>
    </row>
    <row r="291" spans="1:6" ht="14.25" customHeight="1">
      <c r="A291" s="2" t="s">
        <v>139</v>
      </c>
      <c r="B291" s="2" t="s">
        <v>579</v>
      </c>
      <c r="C291" s="28" t="s">
        <v>6</v>
      </c>
      <c r="D291" s="6" t="s">
        <v>580</v>
      </c>
      <c r="E291" s="3">
        <v>0.45</v>
      </c>
      <c r="F291" s="5">
        <v>41912</v>
      </c>
    </row>
    <row r="292" spans="1:6" ht="14.25" customHeight="1">
      <c r="A292" s="2" t="s">
        <v>139</v>
      </c>
      <c r="B292" s="2" t="s">
        <v>581</v>
      </c>
      <c r="C292" s="28" t="s">
        <v>6</v>
      </c>
      <c r="D292" s="6" t="s">
        <v>582</v>
      </c>
      <c r="E292" s="3">
        <v>1.75</v>
      </c>
      <c r="F292" s="5">
        <v>39417</v>
      </c>
    </row>
    <row r="293" spans="1:6" ht="14.25" customHeight="1">
      <c r="A293" s="2" t="s">
        <v>139</v>
      </c>
      <c r="B293" s="2" t="s">
        <v>583</v>
      </c>
      <c r="C293" s="28" t="s">
        <v>6</v>
      </c>
      <c r="D293" s="6" t="s">
        <v>584</v>
      </c>
      <c r="E293" s="3">
        <v>1.2170000000000001</v>
      </c>
      <c r="F293" s="5">
        <v>41182</v>
      </c>
    </row>
    <row r="294" spans="1:6" ht="14.25" customHeight="1">
      <c r="A294" s="2" t="s">
        <v>139</v>
      </c>
      <c r="B294" s="2" t="s">
        <v>585</v>
      </c>
      <c r="C294" s="28" t="s">
        <v>6</v>
      </c>
      <c r="D294" s="6" t="s">
        <v>586</v>
      </c>
      <c r="E294" s="3">
        <v>1.1599999999999999</v>
      </c>
      <c r="F294" s="5">
        <v>40816</v>
      </c>
    </row>
    <row r="295" spans="1:6" ht="14.25" customHeight="1">
      <c r="A295" s="2" t="s">
        <v>139</v>
      </c>
      <c r="B295" s="2" t="s">
        <v>587</v>
      </c>
      <c r="C295" s="28" t="s">
        <v>6</v>
      </c>
      <c r="D295" s="6" t="s">
        <v>588</v>
      </c>
      <c r="E295" s="3">
        <v>0.625</v>
      </c>
      <c r="F295" s="5">
        <v>40451</v>
      </c>
    </row>
    <row r="296" spans="1:6" ht="14.25" customHeight="1">
      <c r="A296" s="2" t="s">
        <v>139</v>
      </c>
      <c r="B296" s="2" t="s">
        <v>589</v>
      </c>
      <c r="C296" s="28" t="s">
        <v>6</v>
      </c>
      <c r="D296" s="6" t="s">
        <v>590</v>
      </c>
      <c r="E296" s="3">
        <v>0.5</v>
      </c>
      <c r="F296" s="5">
        <v>41182</v>
      </c>
    </row>
    <row r="297" spans="1:6" ht="14.25" customHeight="1">
      <c r="A297" s="2" t="s">
        <v>139</v>
      </c>
      <c r="B297" s="2" t="s">
        <v>591</v>
      </c>
      <c r="C297" s="28" t="s">
        <v>6</v>
      </c>
      <c r="D297" s="6" t="s">
        <v>592</v>
      </c>
      <c r="E297" s="3">
        <v>4.2</v>
      </c>
      <c r="F297" s="5">
        <v>41182</v>
      </c>
    </row>
    <row r="298" spans="1:6" ht="14.25" customHeight="1">
      <c r="A298" s="2" t="s">
        <v>139</v>
      </c>
      <c r="B298" s="2" t="s">
        <v>593</v>
      </c>
      <c r="C298" s="28" t="s">
        <v>6</v>
      </c>
      <c r="D298" s="6" t="s">
        <v>594</v>
      </c>
      <c r="E298" s="3">
        <v>0.87</v>
      </c>
      <c r="F298" s="4"/>
    </row>
    <row r="299" spans="1:6" ht="14.25" customHeight="1">
      <c r="A299" s="2" t="s">
        <v>139</v>
      </c>
      <c r="B299" s="2" t="s">
        <v>595</v>
      </c>
      <c r="C299" s="28" t="s">
        <v>6</v>
      </c>
      <c r="D299" s="6" t="s">
        <v>596</v>
      </c>
      <c r="E299" s="3">
        <v>0.4</v>
      </c>
      <c r="F299" s="4"/>
    </row>
    <row r="300" spans="1:6" ht="14.25" customHeight="1">
      <c r="A300" s="2" t="s">
        <v>139</v>
      </c>
      <c r="B300" s="2" t="s">
        <v>597</v>
      </c>
      <c r="C300" s="28" t="s">
        <v>6</v>
      </c>
      <c r="D300" s="6" t="s">
        <v>598</v>
      </c>
      <c r="E300" s="3">
        <v>2.0369999999999999</v>
      </c>
      <c r="F300" s="5">
        <v>41547</v>
      </c>
    </row>
    <row r="301" spans="1:6" ht="14.25" customHeight="1">
      <c r="A301" s="2" t="s">
        <v>139</v>
      </c>
      <c r="B301" s="2" t="s">
        <v>599</v>
      </c>
      <c r="C301" s="28" t="s">
        <v>6</v>
      </c>
      <c r="D301" s="6" t="s">
        <v>600</v>
      </c>
      <c r="E301" s="3">
        <v>0.5</v>
      </c>
      <c r="F301" s="5">
        <v>41182</v>
      </c>
    </row>
    <row r="302" spans="1:6" ht="14.25" customHeight="1">
      <c r="A302" s="2" t="s">
        <v>139</v>
      </c>
      <c r="B302" s="2" t="s">
        <v>601</v>
      </c>
      <c r="C302" s="28" t="s">
        <v>6</v>
      </c>
      <c r="D302" s="6" t="s">
        <v>602</v>
      </c>
      <c r="E302" s="3">
        <v>3.7</v>
      </c>
      <c r="F302" s="5">
        <v>41547</v>
      </c>
    </row>
    <row r="303" spans="1:6" ht="14.25" customHeight="1">
      <c r="A303" s="2" t="s">
        <v>139</v>
      </c>
      <c r="B303" s="2" t="s">
        <v>603</v>
      </c>
      <c r="C303" s="28" t="s">
        <v>6</v>
      </c>
      <c r="D303" s="6" t="s">
        <v>604</v>
      </c>
      <c r="E303" s="3">
        <v>0.64</v>
      </c>
      <c r="F303" s="5">
        <v>41912</v>
      </c>
    </row>
    <row r="304" spans="1:6" ht="14.25" customHeight="1">
      <c r="A304" s="2" t="s">
        <v>139</v>
      </c>
      <c r="B304" s="2" t="s">
        <v>605</v>
      </c>
      <c r="C304" s="28" t="s">
        <v>6</v>
      </c>
      <c r="D304" s="6" t="s">
        <v>606</v>
      </c>
      <c r="E304" s="3">
        <v>15</v>
      </c>
      <c r="F304" s="5">
        <v>40816</v>
      </c>
    </row>
    <row r="305" spans="1:6" ht="14.25" customHeight="1">
      <c r="A305" s="2" t="s">
        <v>139</v>
      </c>
      <c r="B305" s="2" t="s">
        <v>607</v>
      </c>
      <c r="C305" s="28" t="s">
        <v>6</v>
      </c>
      <c r="D305" s="6" t="s">
        <v>608</v>
      </c>
      <c r="E305" s="3">
        <v>0.5</v>
      </c>
      <c r="F305" s="5">
        <v>41912</v>
      </c>
    </row>
    <row r="306" spans="1:6" ht="14.25" customHeight="1">
      <c r="A306" s="2" t="s">
        <v>139</v>
      </c>
      <c r="B306" s="2" t="s">
        <v>609</v>
      </c>
      <c r="C306" s="28" t="s">
        <v>6</v>
      </c>
      <c r="D306" s="6" t="s">
        <v>610</v>
      </c>
      <c r="E306" s="3">
        <v>2.2999999999999998</v>
      </c>
      <c r="F306" s="4"/>
    </row>
    <row r="307" spans="1:6" ht="14.25" customHeight="1">
      <c r="A307" s="2" t="s">
        <v>139</v>
      </c>
      <c r="B307" s="2" t="s">
        <v>611</v>
      </c>
      <c r="C307" s="28" t="s">
        <v>6</v>
      </c>
      <c r="D307" s="6" t="s">
        <v>612</v>
      </c>
      <c r="E307" s="3">
        <v>6</v>
      </c>
      <c r="F307" s="5">
        <v>41547</v>
      </c>
    </row>
    <row r="308" spans="1:6" ht="14.25" customHeight="1">
      <c r="A308" s="2" t="s">
        <v>139</v>
      </c>
      <c r="B308" s="2" t="s">
        <v>613</v>
      </c>
      <c r="C308" s="28" t="s">
        <v>6</v>
      </c>
      <c r="D308" s="6" t="s">
        <v>614</v>
      </c>
      <c r="E308" s="3">
        <v>0.41</v>
      </c>
      <c r="F308" s="5">
        <v>41547</v>
      </c>
    </row>
    <row r="309" spans="1:6" ht="14.25" customHeight="1">
      <c r="A309" s="2" t="s">
        <v>139</v>
      </c>
      <c r="B309" s="2" t="s">
        <v>615</v>
      </c>
      <c r="C309" s="28" t="s">
        <v>6</v>
      </c>
      <c r="D309" s="6" t="s">
        <v>616</v>
      </c>
      <c r="E309" s="3">
        <v>2.25</v>
      </c>
      <c r="F309" s="5">
        <v>41547</v>
      </c>
    </row>
    <row r="310" spans="1:6" ht="14.25" customHeight="1">
      <c r="A310" s="2" t="s">
        <v>139</v>
      </c>
      <c r="B310" s="2" t="s">
        <v>617</v>
      </c>
      <c r="C310" s="28" t="s">
        <v>6</v>
      </c>
      <c r="D310" s="6" t="s">
        <v>618</v>
      </c>
      <c r="E310" s="3">
        <v>0.9</v>
      </c>
      <c r="F310" s="5">
        <v>41182</v>
      </c>
    </row>
    <row r="311" spans="1:6" ht="14.25" customHeight="1">
      <c r="A311" s="2" t="s">
        <v>139</v>
      </c>
      <c r="B311" s="2" t="s">
        <v>619</v>
      </c>
      <c r="C311" s="28" t="s">
        <v>6</v>
      </c>
      <c r="D311" s="6" t="s">
        <v>620</v>
      </c>
      <c r="E311" s="3">
        <v>1.5</v>
      </c>
      <c r="F311" s="5">
        <v>42277</v>
      </c>
    </row>
    <row r="312" spans="1:6" ht="14.25" customHeight="1">
      <c r="A312" s="2" t="s">
        <v>139</v>
      </c>
      <c r="B312" s="2" t="s">
        <v>621</v>
      </c>
      <c r="C312" s="28" t="s">
        <v>6</v>
      </c>
      <c r="D312" s="6" t="s">
        <v>622</v>
      </c>
      <c r="E312" s="3">
        <v>2.42</v>
      </c>
      <c r="F312" s="5">
        <v>40816</v>
      </c>
    </row>
    <row r="313" spans="1:6" ht="14.25" customHeight="1">
      <c r="A313" s="2" t="s">
        <v>139</v>
      </c>
      <c r="B313" s="2" t="s">
        <v>623</v>
      </c>
      <c r="C313" s="28" t="s">
        <v>6</v>
      </c>
      <c r="D313" s="6" t="s">
        <v>624</v>
      </c>
      <c r="E313" s="3">
        <v>4.16</v>
      </c>
      <c r="F313" s="5">
        <v>40816</v>
      </c>
    </row>
    <row r="314" spans="1:6" ht="14.25" customHeight="1">
      <c r="A314" s="2" t="s">
        <v>139</v>
      </c>
      <c r="B314" s="2" t="s">
        <v>625</v>
      </c>
      <c r="C314" s="28" t="s">
        <v>6</v>
      </c>
      <c r="D314" s="6" t="s">
        <v>626</v>
      </c>
      <c r="E314" s="3">
        <v>0.6</v>
      </c>
      <c r="F314" s="4"/>
    </row>
    <row r="315" spans="1:6" ht="14.25" customHeight="1">
      <c r="A315" s="2" t="s">
        <v>139</v>
      </c>
      <c r="B315" s="2" t="s">
        <v>627</v>
      </c>
      <c r="C315" s="28" t="s">
        <v>6</v>
      </c>
      <c r="D315" s="6" t="s">
        <v>628</v>
      </c>
      <c r="E315" s="3">
        <v>0.43</v>
      </c>
      <c r="F315" s="5">
        <v>41912</v>
      </c>
    </row>
    <row r="316" spans="1:6" ht="14.25" customHeight="1">
      <c r="A316" s="2" t="s">
        <v>139</v>
      </c>
      <c r="B316" s="2" t="s">
        <v>629</v>
      </c>
      <c r="C316" s="28" t="s">
        <v>6</v>
      </c>
      <c r="D316" s="6" t="s">
        <v>630</v>
      </c>
      <c r="E316" s="3">
        <v>2.2000000000000002</v>
      </c>
      <c r="F316" s="5">
        <v>40451</v>
      </c>
    </row>
    <row r="317" spans="1:6" ht="14.25" customHeight="1">
      <c r="A317" s="2" t="s">
        <v>139</v>
      </c>
      <c r="B317" s="2" t="s">
        <v>631</v>
      </c>
      <c r="C317" s="28" t="s">
        <v>6</v>
      </c>
      <c r="D317" s="6" t="s">
        <v>632</v>
      </c>
      <c r="E317" s="3">
        <v>1</v>
      </c>
      <c r="F317" s="5">
        <v>41912</v>
      </c>
    </row>
    <row r="318" spans="1:6" ht="14.25" customHeight="1">
      <c r="A318" s="2" t="s">
        <v>139</v>
      </c>
      <c r="B318" s="2" t="s">
        <v>633</v>
      </c>
      <c r="C318" s="28" t="s">
        <v>6</v>
      </c>
      <c r="D318" s="6" t="s">
        <v>634</v>
      </c>
      <c r="E318" s="3">
        <v>0.45</v>
      </c>
      <c r="F318" s="5">
        <v>41912</v>
      </c>
    </row>
    <row r="319" spans="1:6" ht="14.25" customHeight="1">
      <c r="A319" s="2" t="s">
        <v>139</v>
      </c>
      <c r="B319" s="2" t="s">
        <v>635</v>
      </c>
      <c r="C319" s="28" t="s">
        <v>6</v>
      </c>
      <c r="D319" s="6" t="s">
        <v>636</v>
      </c>
      <c r="E319" s="3">
        <v>0.5</v>
      </c>
      <c r="F319" s="4"/>
    </row>
    <row r="320" spans="1:6" ht="14.25" customHeight="1">
      <c r="A320" s="2" t="s">
        <v>139</v>
      </c>
      <c r="B320" s="2" t="s">
        <v>637</v>
      </c>
      <c r="C320" s="28" t="s">
        <v>6</v>
      </c>
      <c r="D320" s="6" t="s">
        <v>638</v>
      </c>
      <c r="E320" s="3">
        <v>0.82</v>
      </c>
      <c r="F320" s="5">
        <v>41912</v>
      </c>
    </row>
    <row r="321" spans="1:6" ht="14.25" customHeight="1">
      <c r="A321" s="2" t="s">
        <v>139</v>
      </c>
      <c r="B321" s="2" t="s">
        <v>639</v>
      </c>
      <c r="C321" s="28" t="s">
        <v>6</v>
      </c>
      <c r="D321" s="6" t="s">
        <v>640</v>
      </c>
      <c r="E321" s="3">
        <v>0.5</v>
      </c>
      <c r="F321" s="5">
        <v>41912</v>
      </c>
    </row>
    <row r="322" spans="1:6" ht="14.25" customHeight="1">
      <c r="A322" s="2" t="s">
        <v>139</v>
      </c>
      <c r="B322" s="2" t="s">
        <v>641</v>
      </c>
      <c r="C322" s="28" t="s">
        <v>6</v>
      </c>
      <c r="D322" s="6" t="s">
        <v>642</v>
      </c>
      <c r="E322" s="3">
        <v>1.3180000000000001</v>
      </c>
      <c r="F322" s="5">
        <v>41912</v>
      </c>
    </row>
    <row r="323" spans="1:6" ht="14.25" customHeight="1">
      <c r="A323" s="2" t="s">
        <v>139</v>
      </c>
      <c r="B323" s="2" t="s">
        <v>643</v>
      </c>
      <c r="C323" s="28" t="s">
        <v>6</v>
      </c>
      <c r="D323" s="6" t="s">
        <v>644</v>
      </c>
      <c r="E323" s="3">
        <v>0.6</v>
      </c>
      <c r="F323" s="5">
        <v>41547</v>
      </c>
    </row>
    <row r="324" spans="1:6" ht="14.25" customHeight="1">
      <c r="A324" s="2" t="s">
        <v>139</v>
      </c>
      <c r="B324" s="2" t="s">
        <v>645</v>
      </c>
      <c r="C324" s="28" t="s">
        <v>6</v>
      </c>
      <c r="D324" s="6" t="s">
        <v>646</v>
      </c>
      <c r="E324" s="3">
        <v>1.4</v>
      </c>
      <c r="F324" s="5">
        <v>40816</v>
      </c>
    </row>
    <row r="325" spans="1:6" ht="14.25" customHeight="1">
      <c r="A325" s="2" t="s">
        <v>139</v>
      </c>
      <c r="B325" s="2" t="s">
        <v>647</v>
      </c>
      <c r="C325" s="28" t="s">
        <v>6</v>
      </c>
      <c r="D325" s="6" t="s">
        <v>648</v>
      </c>
      <c r="E325" s="3">
        <v>0.7</v>
      </c>
      <c r="F325" s="5">
        <v>39783</v>
      </c>
    </row>
    <row r="326" spans="1:6" ht="14.25" customHeight="1">
      <c r="A326" s="2" t="s">
        <v>139</v>
      </c>
      <c r="B326" s="2" t="s">
        <v>649</v>
      </c>
      <c r="C326" s="28" t="s">
        <v>6</v>
      </c>
      <c r="D326" s="6" t="s">
        <v>650</v>
      </c>
      <c r="E326" s="3">
        <v>1.38</v>
      </c>
      <c r="F326" s="4"/>
    </row>
    <row r="327" spans="1:6" ht="14.25" customHeight="1">
      <c r="A327" s="2" t="s">
        <v>139</v>
      </c>
      <c r="B327" s="2" t="s">
        <v>651</v>
      </c>
      <c r="C327" s="28" t="s">
        <v>6</v>
      </c>
      <c r="D327" s="6" t="s">
        <v>652</v>
      </c>
      <c r="E327" s="3">
        <v>2</v>
      </c>
      <c r="F327" s="5">
        <v>41182</v>
      </c>
    </row>
    <row r="328" spans="1:6" ht="14.25" customHeight="1">
      <c r="A328" s="2" t="s">
        <v>139</v>
      </c>
      <c r="B328" s="2" t="s">
        <v>653</v>
      </c>
      <c r="C328" s="28" t="s">
        <v>6</v>
      </c>
      <c r="D328" s="6" t="s">
        <v>654</v>
      </c>
      <c r="E328" s="3">
        <v>0.7</v>
      </c>
      <c r="F328" s="5">
        <v>41912</v>
      </c>
    </row>
    <row r="329" spans="1:6" ht="14.25" customHeight="1">
      <c r="A329" s="2" t="s">
        <v>139</v>
      </c>
      <c r="B329" s="2" t="s">
        <v>655</v>
      </c>
      <c r="C329" s="28" t="s">
        <v>6</v>
      </c>
      <c r="D329" s="6" t="s">
        <v>656</v>
      </c>
      <c r="E329" s="3">
        <v>1.94</v>
      </c>
      <c r="F329" s="5">
        <v>41912</v>
      </c>
    </row>
    <row r="330" spans="1:6" ht="14.25" customHeight="1">
      <c r="A330" s="2" t="s">
        <v>139</v>
      </c>
      <c r="B330" s="2" t="s">
        <v>657</v>
      </c>
      <c r="C330" s="28" t="s">
        <v>6</v>
      </c>
      <c r="D330" s="6" t="s">
        <v>658</v>
      </c>
      <c r="E330" s="3">
        <v>4.82</v>
      </c>
      <c r="F330" s="5">
        <v>41182</v>
      </c>
    </row>
    <row r="331" spans="1:6" ht="14.25" customHeight="1">
      <c r="A331" s="2" t="s">
        <v>139</v>
      </c>
      <c r="B331" s="2" t="s">
        <v>659</v>
      </c>
      <c r="C331" s="28" t="s">
        <v>6</v>
      </c>
      <c r="D331" s="6" t="s">
        <v>660</v>
      </c>
      <c r="E331" s="3">
        <v>0.45</v>
      </c>
      <c r="F331" s="5">
        <v>41912</v>
      </c>
    </row>
    <row r="332" spans="1:6" ht="14.25" customHeight="1">
      <c r="A332" s="2" t="s">
        <v>139</v>
      </c>
      <c r="B332" s="2" t="s">
        <v>661</v>
      </c>
      <c r="C332" s="28" t="s">
        <v>6</v>
      </c>
      <c r="D332" s="6" t="s">
        <v>662</v>
      </c>
      <c r="E332" s="3">
        <v>1.2</v>
      </c>
      <c r="F332" s="5">
        <v>41182</v>
      </c>
    </row>
    <row r="333" spans="1:6" ht="14.25" customHeight="1">
      <c r="A333" s="2" t="s">
        <v>139</v>
      </c>
      <c r="B333" s="2" t="s">
        <v>663</v>
      </c>
      <c r="C333" s="28" t="s">
        <v>6</v>
      </c>
      <c r="D333" s="6" t="s">
        <v>664</v>
      </c>
      <c r="E333" s="3">
        <v>0.9</v>
      </c>
      <c r="F333" s="5">
        <v>41912</v>
      </c>
    </row>
    <row r="334" spans="1:6" ht="14.25" customHeight="1">
      <c r="A334" s="2" t="s">
        <v>139</v>
      </c>
      <c r="B334" s="2" t="s">
        <v>665</v>
      </c>
      <c r="C334" s="28" t="s">
        <v>6</v>
      </c>
      <c r="D334" s="6" t="s">
        <v>666</v>
      </c>
      <c r="E334" s="3">
        <v>0.4</v>
      </c>
      <c r="F334" s="5">
        <v>41912</v>
      </c>
    </row>
    <row r="335" spans="1:6" ht="14.25" customHeight="1">
      <c r="A335" s="2" t="s">
        <v>139</v>
      </c>
      <c r="B335" s="2" t="s">
        <v>667</v>
      </c>
      <c r="C335" s="28" t="s">
        <v>6</v>
      </c>
      <c r="D335" s="6" t="s">
        <v>668</v>
      </c>
      <c r="E335" s="3">
        <v>0.57999999999999996</v>
      </c>
      <c r="F335" s="5">
        <v>41547</v>
      </c>
    </row>
    <row r="336" spans="1:6" ht="14.25" customHeight="1">
      <c r="A336" s="2" t="s">
        <v>139</v>
      </c>
      <c r="B336" s="2" t="s">
        <v>669</v>
      </c>
      <c r="C336" s="28" t="s">
        <v>6</v>
      </c>
      <c r="D336" s="6" t="s">
        <v>670</v>
      </c>
      <c r="E336" s="3">
        <v>0.5</v>
      </c>
      <c r="F336" s="5">
        <v>41547</v>
      </c>
    </row>
    <row r="337" spans="1:6" ht="14.25" customHeight="1">
      <c r="A337" s="2" t="s">
        <v>139</v>
      </c>
      <c r="B337" s="2" t="s">
        <v>671</v>
      </c>
      <c r="C337" s="28" t="s">
        <v>6</v>
      </c>
      <c r="D337" s="6" t="s">
        <v>672</v>
      </c>
      <c r="E337" s="3">
        <v>1.206</v>
      </c>
      <c r="F337" s="5">
        <v>40816</v>
      </c>
    </row>
    <row r="338" spans="1:6" ht="14.25" customHeight="1">
      <c r="A338" s="2" t="s">
        <v>139</v>
      </c>
      <c r="B338" s="2" t="s">
        <v>673</v>
      </c>
      <c r="C338" s="28" t="s">
        <v>6</v>
      </c>
      <c r="D338" s="6" t="s">
        <v>674</v>
      </c>
      <c r="E338" s="3">
        <v>0.54</v>
      </c>
      <c r="F338" s="5">
        <v>40816</v>
      </c>
    </row>
    <row r="339" spans="1:6" ht="14.25" customHeight="1">
      <c r="A339" s="2" t="s">
        <v>139</v>
      </c>
      <c r="B339" s="2" t="s">
        <v>675</v>
      </c>
      <c r="C339" s="28" t="s">
        <v>6</v>
      </c>
      <c r="D339" s="6" t="s">
        <v>676</v>
      </c>
      <c r="E339" s="3">
        <v>0.6</v>
      </c>
      <c r="F339" s="5">
        <v>41547</v>
      </c>
    </row>
    <row r="340" spans="1:6" ht="14.25" customHeight="1">
      <c r="A340" s="2" t="s">
        <v>139</v>
      </c>
      <c r="B340" s="2" t="s">
        <v>677</v>
      </c>
      <c r="C340" s="28" t="s">
        <v>6</v>
      </c>
      <c r="D340" s="6" t="s">
        <v>672</v>
      </c>
      <c r="E340" s="3">
        <v>0.94</v>
      </c>
      <c r="F340" s="5">
        <v>41547</v>
      </c>
    </row>
    <row r="341" spans="1:6" ht="14.25" customHeight="1">
      <c r="A341" s="2" t="s">
        <v>139</v>
      </c>
      <c r="B341" s="2" t="s">
        <v>678</v>
      </c>
      <c r="C341" s="28" t="s">
        <v>6</v>
      </c>
      <c r="D341" s="6" t="s">
        <v>679</v>
      </c>
      <c r="E341" s="3">
        <v>1.3</v>
      </c>
      <c r="F341" s="5">
        <v>41547</v>
      </c>
    </row>
    <row r="342" spans="1:6" ht="14.25" customHeight="1">
      <c r="A342" s="2" t="s">
        <v>139</v>
      </c>
      <c r="B342" s="2" t="s">
        <v>680</v>
      </c>
      <c r="C342" s="28" t="s">
        <v>6</v>
      </c>
      <c r="D342" s="6" t="s">
        <v>681</v>
      </c>
      <c r="E342" s="3">
        <v>1.5</v>
      </c>
      <c r="F342" s="5">
        <v>40816</v>
      </c>
    </row>
    <row r="343" spans="1:6" ht="14.25" customHeight="1">
      <c r="A343" s="2" t="s">
        <v>139</v>
      </c>
      <c r="B343" s="2" t="s">
        <v>682</v>
      </c>
      <c r="C343" s="28" t="s">
        <v>6</v>
      </c>
      <c r="D343" s="6" t="s">
        <v>683</v>
      </c>
      <c r="E343" s="3">
        <v>0.65</v>
      </c>
      <c r="F343" s="5">
        <v>39448</v>
      </c>
    </row>
    <row r="344" spans="1:6" ht="14.25" customHeight="1">
      <c r="A344" s="2" t="s">
        <v>139</v>
      </c>
      <c r="B344" s="2" t="s">
        <v>684</v>
      </c>
      <c r="C344" s="28" t="s">
        <v>6</v>
      </c>
      <c r="D344" s="6" t="s">
        <v>685</v>
      </c>
      <c r="E344" s="3">
        <v>0.45</v>
      </c>
      <c r="F344" s="4"/>
    </row>
    <row r="345" spans="1:6" ht="14.25" customHeight="1">
      <c r="A345" s="2" t="s">
        <v>139</v>
      </c>
      <c r="B345" s="2" t="s">
        <v>686</v>
      </c>
      <c r="C345" s="28" t="s">
        <v>6</v>
      </c>
      <c r="D345" s="6" t="s">
        <v>687</v>
      </c>
      <c r="E345" s="3">
        <v>0.5</v>
      </c>
      <c r="F345" s="5">
        <v>41182</v>
      </c>
    </row>
    <row r="346" spans="1:6" ht="14.25" customHeight="1">
      <c r="A346" s="2" t="s">
        <v>139</v>
      </c>
      <c r="B346" s="2" t="s">
        <v>688</v>
      </c>
      <c r="C346" s="28" t="s">
        <v>6</v>
      </c>
      <c r="D346" s="6" t="s">
        <v>689</v>
      </c>
      <c r="E346" s="3">
        <v>0.78</v>
      </c>
      <c r="F346" s="5">
        <v>41547</v>
      </c>
    </row>
    <row r="347" spans="1:6" ht="14.25" customHeight="1">
      <c r="A347" s="2" t="s">
        <v>139</v>
      </c>
      <c r="B347" s="2" t="s">
        <v>690</v>
      </c>
      <c r="C347" s="28" t="s">
        <v>6</v>
      </c>
      <c r="D347" s="6" t="s">
        <v>691</v>
      </c>
      <c r="E347" s="3">
        <v>0.7</v>
      </c>
      <c r="F347" s="5">
        <v>41547</v>
      </c>
    </row>
    <row r="348" spans="1:6" ht="14.25" customHeight="1">
      <c r="A348" s="2" t="s">
        <v>139</v>
      </c>
      <c r="B348" s="2" t="s">
        <v>692</v>
      </c>
      <c r="C348" s="28" t="s">
        <v>6</v>
      </c>
      <c r="D348" s="6" t="s">
        <v>693</v>
      </c>
      <c r="E348" s="3">
        <v>3.5</v>
      </c>
      <c r="F348" s="5">
        <v>39630</v>
      </c>
    </row>
    <row r="349" spans="1:6" ht="14.25" customHeight="1">
      <c r="A349" s="2" t="s">
        <v>139</v>
      </c>
      <c r="B349" s="2" t="s">
        <v>694</v>
      </c>
      <c r="C349" s="28" t="s">
        <v>6</v>
      </c>
      <c r="D349" s="6" t="s">
        <v>695</v>
      </c>
      <c r="E349" s="3">
        <v>0.70499999999999996</v>
      </c>
      <c r="F349" s="5">
        <v>41912</v>
      </c>
    </row>
    <row r="350" spans="1:6" ht="14.25" customHeight="1">
      <c r="A350" s="2" t="s">
        <v>139</v>
      </c>
      <c r="B350" s="2" t="s">
        <v>696</v>
      </c>
      <c r="C350" s="28" t="s">
        <v>6</v>
      </c>
      <c r="D350" s="6" t="s">
        <v>697</v>
      </c>
      <c r="E350" s="3">
        <v>0.2</v>
      </c>
      <c r="F350" s="4"/>
    </row>
    <row r="351" spans="1:6" ht="14.25" customHeight="1">
      <c r="A351" s="2" t="s">
        <v>139</v>
      </c>
      <c r="B351" s="2" t="s">
        <v>698</v>
      </c>
      <c r="C351" s="28" t="s">
        <v>6</v>
      </c>
      <c r="D351" s="6" t="s">
        <v>699</v>
      </c>
      <c r="E351" s="3">
        <v>0.6</v>
      </c>
      <c r="F351" s="5">
        <v>41912</v>
      </c>
    </row>
    <row r="352" spans="1:6" ht="14.25" customHeight="1">
      <c r="A352" s="2" t="s">
        <v>139</v>
      </c>
      <c r="B352" s="2" t="s">
        <v>700</v>
      </c>
      <c r="C352" s="28" t="s">
        <v>6</v>
      </c>
      <c r="D352" s="6" t="s">
        <v>701</v>
      </c>
      <c r="E352" s="3">
        <v>0.54</v>
      </c>
      <c r="F352" s="5">
        <v>41912</v>
      </c>
    </row>
    <row r="353" spans="1:6" ht="14.25" customHeight="1">
      <c r="A353" s="2" t="s">
        <v>139</v>
      </c>
      <c r="B353" s="2" t="s">
        <v>702</v>
      </c>
      <c r="C353" s="28" t="s">
        <v>6</v>
      </c>
      <c r="D353" s="6" t="s">
        <v>703</v>
      </c>
      <c r="E353" s="3">
        <v>2</v>
      </c>
      <c r="F353" s="5">
        <v>41547</v>
      </c>
    </row>
    <row r="354" spans="1:6" ht="14.25" customHeight="1">
      <c r="A354" s="2" t="s">
        <v>139</v>
      </c>
      <c r="B354" s="2" t="s">
        <v>704</v>
      </c>
      <c r="C354" s="28" t="s">
        <v>6</v>
      </c>
      <c r="D354" s="6" t="s">
        <v>705</v>
      </c>
      <c r="E354" s="3">
        <v>1</v>
      </c>
      <c r="F354" s="5">
        <v>41182</v>
      </c>
    </row>
    <row r="355" spans="1:6" ht="14.25" customHeight="1">
      <c r="A355" s="2" t="s">
        <v>139</v>
      </c>
      <c r="B355" s="2" t="s">
        <v>706</v>
      </c>
      <c r="C355" s="28" t="s">
        <v>6</v>
      </c>
      <c r="D355" s="6" t="s">
        <v>707</v>
      </c>
      <c r="E355" s="3">
        <v>0.7</v>
      </c>
      <c r="F355" s="5">
        <v>40816</v>
      </c>
    </row>
    <row r="356" spans="1:6" ht="14.25" customHeight="1">
      <c r="A356" s="2" t="s">
        <v>139</v>
      </c>
      <c r="B356" s="2" t="s">
        <v>708</v>
      </c>
      <c r="C356" s="28" t="s">
        <v>6</v>
      </c>
      <c r="D356" s="6" t="s">
        <v>709</v>
      </c>
      <c r="E356" s="3">
        <v>1.26</v>
      </c>
      <c r="F356" s="5">
        <v>40086</v>
      </c>
    </row>
    <row r="357" spans="1:6" ht="14.25" customHeight="1">
      <c r="A357" s="2" t="s">
        <v>139</v>
      </c>
      <c r="B357" s="2" t="s">
        <v>710</v>
      </c>
      <c r="C357" s="28" t="s">
        <v>6</v>
      </c>
      <c r="D357" s="6" t="s">
        <v>711</v>
      </c>
      <c r="E357" s="3">
        <v>0.67500000000000004</v>
      </c>
      <c r="F357" s="5">
        <v>41182</v>
      </c>
    </row>
    <row r="358" spans="1:6" ht="14.25" customHeight="1">
      <c r="A358" s="2" t="s">
        <v>139</v>
      </c>
      <c r="B358" s="2" t="s">
        <v>712</v>
      </c>
      <c r="C358" s="28" t="s">
        <v>6</v>
      </c>
      <c r="D358" s="6" t="s">
        <v>713</v>
      </c>
      <c r="E358" s="3">
        <v>0.9</v>
      </c>
      <c r="F358" s="5">
        <v>41547</v>
      </c>
    </row>
    <row r="359" spans="1:6" ht="14.25" customHeight="1">
      <c r="A359" s="2" t="s">
        <v>139</v>
      </c>
      <c r="B359" s="2" t="s">
        <v>714</v>
      </c>
      <c r="C359" s="28" t="s">
        <v>6</v>
      </c>
      <c r="D359" s="6" t="s">
        <v>715</v>
      </c>
      <c r="E359" s="3">
        <v>0.56000000000000005</v>
      </c>
      <c r="F359" s="4"/>
    </row>
    <row r="360" spans="1:6" ht="14.25" customHeight="1">
      <c r="A360" s="2" t="s">
        <v>139</v>
      </c>
      <c r="B360" s="2" t="s">
        <v>716</v>
      </c>
      <c r="C360" s="28" t="s">
        <v>6</v>
      </c>
      <c r="D360" s="6" t="s">
        <v>717</v>
      </c>
      <c r="E360" s="3">
        <v>1.5</v>
      </c>
      <c r="F360" s="5">
        <v>41182</v>
      </c>
    </row>
    <row r="361" spans="1:6" ht="14.25" customHeight="1">
      <c r="A361" s="2" t="s">
        <v>139</v>
      </c>
      <c r="B361" s="2" t="s">
        <v>718</v>
      </c>
      <c r="C361" s="28" t="s">
        <v>6</v>
      </c>
      <c r="D361" s="6" t="s">
        <v>719</v>
      </c>
      <c r="E361" s="3">
        <v>0.4</v>
      </c>
      <c r="F361" s="4"/>
    </row>
    <row r="362" spans="1:6" ht="14.25" customHeight="1">
      <c r="A362" s="2" t="s">
        <v>139</v>
      </c>
      <c r="B362" s="2" t="s">
        <v>720</v>
      </c>
      <c r="C362" s="28" t="s">
        <v>6</v>
      </c>
      <c r="D362" s="6" t="s">
        <v>721</v>
      </c>
      <c r="E362" s="3">
        <v>0.55000000000000004</v>
      </c>
      <c r="F362" s="5">
        <v>38687</v>
      </c>
    </row>
    <row r="363" spans="1:6" ht="14.25" customHeight="1">
      <c r="A363" s="2" t="s">
        <v>139</v>
      </c>
      <c r="B363" s="2" t="s">
        <v>722</v>
      </c>
      <c r="C363" s="28" t="s">
        <v>6</v>
      </c>
      <c r="D363" s="6" t="s">
        <v>723</v>
      </c>
      <c r="E363" s="3">
        <v>1.5</v>
      </c>
      <c r="F363" s="5">
        <v>41547</v>
      </c>
    </row>
    <row r="364" spans="1:6" ht="14.25" customHeight="1">
      <c r="A364" s="2" t="s">
        <v>139</v>
      </c>
      <c r="B364" s="2" t="s">
        <v>724</v>
      </c>
      <c r="C364" s="28" t="s">
        <v>6</v>
      </c>
      <c r="D364" s="6" t="s">
        <v>725</v>
      </c>
      <c r="E364" s="3">
        <v>0.433</v>
      </c>
      <c r="F364" s="4"/>
    </row>
    <row r="365" spans="1:6" ht="14.25" customHeight="1">
      <c r="A365" s="2" t="s">
        <v>139</v>
      </c>
      <c r="B365" s="2" t="s">
        <v>726</v>
      </c>
      <c r="C365" s="28" t="s">
        <v>6</v>
      </c>
      <c r="D365" s="6" t="s">
        <v>727</v>
      </c>
      <c r="E365" s="3">
        <v>0.5</v>
      </c>
      <c r="F365" s="5">
        <v>40544</v>
      </c>
    </row>
    <row r="366" spans="1:6" ht="14.25" customHeight="1">
      <c r="A366" s="2" t="s">
        <v>139</v>
      </c>
      <c r="B366" s="2" t="s">
        <v>728</v>
      </c>
      <c r="C366" s="28" t="s">
        <v>6</v>
      </c>
      <c r="D366" s="6" t="s">
        <v>729</v>
      </c>
      <c r="E366" s="3">
        <v>0.98</v>
      </c>
      <c r="F366" s="5">
        <v>40544</v>
      </c>
    </row>
    <row r="367" spans="1:6" ht="14.25" customHeight="1">
      <c r="A367" s="2" t="s">
        <v>139</v>
      </c>
      <c r="B367" s="2" t="s">
        <v>730</v>
      </c>
      <c r="C367" s="28" t="s">
        <v>6</v>
      </c>
      <c r="D367" s="6" t="s">
        <v>731</v>
      </c>
      <c r="E367" s="3">
        <v>0.95</v>
      </c>
      <c r="F367" s="5">
        <v>40544</v>
      </c>
    </row>
    <row r="368" spans="1:6" ht="14.25" customHeight="1">
      <c r="A368" s="2" t="s">
        <v>139</v>
      </c>
      <c r="B368" s="2" t="s">
        <v>732</v>
      </c>
      <c r="C368" s="28" t="s">
        <v>6</v>
      </c>
      <c r="D368" s="6" t="s">
        <v>733</v>
      </c>
      <c r="E368" s="3">
        <v>0.7</v>
      </c>
      <c r="F368" s="5">
        <v>40544</v>
      </c>
    </row>
    <row r="369" spans="1:6" ht="14.25" customHeight="1">
      <c r="A369" s="2" t="s">
        <v>139</v>
      </c>
      <c r="B369" s="2" t="s">
        <v>734</v>
      </c>
      <c r="C369" s="28" t="s">
        <v>6</v>
      </c>
      <c r="D369" s="6" t="s">
        <v>735</v>
      </c>
      <c r="E369" s="3">
        <v>0.47</v>
      </c>
      <c r="F369" s="5">
        <v>40544</v>
      </c>
    </row>
    <row r="370" spans="1:6" ht="14.25" customHeight="1">
      <c r="A370" s="2" t="s">
        <v>139</v>
      </c>
      <c r="B370" s="2" t="s">
        <v>736</v>
      </c>
      <c r="C370" s="28" t="s">
        <v>6</v>
      </c>
      <c r="D370" s="6" t="s">
        <v>737</v>
      </c>
      <c r="E370" s="3">
        <v>0.5</v>
      </c>
      <c r="F370" s="5">
        <v>40544</v>
      </c>
    </row>
    <row r="371" spans="1:6" ht="14.25" customHeight="1">
      <c r="A371" s="2" t="s">
        <v>139</v>
      </c>
      <c r="B371" s="2" t="s">
        <v>738</v>
      </c>
      <c r="C371" s="28" t="s">
        <v>6</v>
      </c>
      <c r="D371" s="6" t="s">
        <v>739</v>
      </c>
      <c r="E371" s="3">
        <v>2.25</v>
      </c>
      <c r="F371" s="5">
        <v>40544</v>
      </c>
    </row>
    <row r="372" spans="1:6" ht="14.25" customHeight="1">
      <c r="A372" s="2" t="s">
        <v>139</v>
      </c>
      <c r="B372" s="2" t="s">
        <v>740</v>
      </c>
      <c r="C372" s="28" t="s">
        <v>6</v>
      </c>
      <c r="D372" s="6" t="s">
        <v>741</v>
      </c>
      <c r="E372" s="3">
        <v>0.72</v>
      </c>
      <c r="F372" s="5">
        <v>40544</v>
      </c>
    </row>
    <row r="373" spans="1:6" ht="14.25" customHeight="1">
      <c r="A373" s="2" t="s">
        <v>139</v>
      </c>
      <c r="B373" s="2" t="s">
        <v>742</v>
      </c>
      <c r="C373" s="28" t="s">
        <v>6</v>
      </c>
      <c r="D373" s="6" t="s">
        <v>743</v>
      </c>
      <c r="E373" s="3">
        <v>0.94</v>
      </c>
      <c r="F373" s="5">
        <v>40544</v>
      </c>
    </row>
    <row r="374" spans="1:6" ht="14.25" customHeight="1">
      <c r="A374" s="2" t="s">
        <v>139</v>
      </c>
      <c r="B374" s="2" t="s">
        <v>744</v>
      </c>
      <c r="C374" s="28" t="s">
        <v>6</v>
      </c>
      <c r="D374" s="6" t="s">
        <v>745</v>
      </c>
      <c r="E374" s="3">
        <v>2.5</v>
      </c>
      <c r="F374" s="5">
        <v>40544</v>
      </c>
    </row>
    <row r="375" spans="1:6" ht="14.25" customHeight="1">
      <c r="A375" s="2" t="s">
        <v>139</v>
      </c>
      <c r="B375" s="2" t="s">
        <v>746</v>
      </c>
      <c r="C375" s="28" t="s">
        <v>6</v>
      </c>
      <c r="D375" s="6" t="s">
        <v>747</v>
      </c>
      <c r="E375" s="3">
        <v>0.75</v>
      </c>
      <c r="F375" s="5">
        <v>40544</v>
      </c>
    </row>
    <row r="376" spans="1:6" ht="14.25" customHeight="1">
      <c r="A376" s="2" t="s">
        <v>139</v>
      </c>
      <c r="B376" s="2" t="s">
        <v>748</v>
      </c>
      <c r="C376" s="28" t="s">
        <v>6</v>
      </c>
      <c r="D376" s="6" t="s">
        <v>749</v>
      </c>
      <c r="E376" s="3">
        <v>0.25</v>
      </c>
      <c r="F376" s="5">
        <v>40544</v>
      </c>
    </row>
    <row r="377" spans="1:6" ht="14.25" customHeight="1">
      <c r="A377" s="2" t="s">
        <v>139</v>
      </c>
      <c r="B377" s="2" t="s">
        <v>750</v>
      </c>
      <c r="C377" s="28" t="s">
        <v>6</v>
      </c>
      <c r="D377" s="6" t="s">
        <v>751</v>
      </c>
      <c r="E377" s="3">
        <v>3</v>
      </c>
      <c r="F377" s="5">
        <v>40544</v>
      </c>
    </row>
    <row r="378" spans="1:6" ht="14.25" customHeight="1">
      <c r="A378" s="2" t="s">
        <v>139</v>
      </c>
      <c r="B378" s="2" t="s">
        <v>752</v>
      </c>
      <c r="C378" s="28" t="s">
        <v>6</v>
      </c>
      <c r="D378" s="6" t="s">
        <v>753</v>
      </c>
      <c r="E378" s="3">
        <v>0.5</v>
      </c>
      <c r="F378" s="5">
        <v>40544</v>
      </c>
    </row>
    <row r="379" spans="1:6" ht="14.25" customHeight="1">
      <c r="A379" s="2" t="s">
        <v>139</v>
      </c>
      <c r="B379" s="2" t="s">
        <v>754</v>
      </c>
      <c r="C379" s="28" t="s">
        <v>6</v>
      </c>
      <c r="D379" s="6" t="s">
        <v>755</v>
      </c>
      <c r="E379" s="3">
        <v>2</v>
      </c>
      <c r="F379" s="5">
        <v>40544</v>
      </c>
    </row>
    <row r="380" spans="1:6" ht="14.25" customHeight="1">
      <c r="A380" s="2" t="s">
        <v>139</v>
      </c>
      <c r="B380" s="2" t="s">
        <v>756</v>
      </c>
      <c r="C380" s="28" t="s">
        <v>6</v>
      </c>
      <c r="D380" s="6" t="s">
        <v>757</v>
      </c>
      <c r="E380" s="3">
        <v>1.5</v>
      </c>
      <c r="F380" s="5">
        <v>40544</v>
      </c>
    </row>
    <row r="381" spans="1:6" ht="14.25" customHeight="1">
      <c r="A381" s="2" t="s">
        <v>139</v>
      </c>
      <c r="B381" s="2" t="s">
        <v>758</v>
      </c>
      <c r="C381" s="28" t="s">
        <v>6</v>
      </c>
      <c r="D381" s="6" t="s">
        <v>759</v>
      </c>
      <c r="E381" s="3">
        <v>0.5</v>
      </c>
      <c r="F381" s="5">
        <v>40544</v>
      </c>
    </row>
    <row r="382" spans="1:6" ht="14.25" customHeight="1">
      <c r="A382" s="2" t="s">
        <v>139</v>
      </c>
      <c r="B382" s="2" t="s">
        <v>760</v>
      </c>
      <c r="C382" s="28" t="s">
        <v>6</v>
      </c>
      <c r="D382" s="6" t="s">
        <v>761</v>
      </c>
      <c r="E382" s="3">
        <v>0.23</v>
      </c>
      <c r="F382" s="5">
        <v>40544</v>
      </c>
    </row>
    <row r="383" spans="1:6" ht="14.25" customHeight="1">
      <c r="A383" s="2" t="s">
        <v>139</v>
      </c>
      <c r="B383" s="2" t="s">
        <v>762</v>
      </c>
      <c r="C383" s="28" t="s">
        <v>6</v>
      </c>
      <c r="D383" s="6" t="s">
        <v>763</v>
      </c>
      <c r="E383" s="3">
        <v>4.5999999999999996</v>
      </c>
      <c r="F383" s="5">
        <v>40544</v>
      </c>
    </row>
    <row r="384" spans="1:6" ht="14.25" customHeight="1">
      <c r="A384" s="2" t="s">
        <v>139</v>
      </c>
      <c r="B384" s="2" t="s">
        <v>764</v>
      </c>
      <c r="C384" s="28" t="s">
        <v>6</v>
      </c>
      <c r="D384" s="6" t="s">
        <v>765</v>
      </c>
      <c r="E384" s="3">
        <v>4.5999999999999996</v>
      </c>
      <c r="F384" s="5">
        <v>40544</v>
      </c>
    </row>
    <row r="385" spans="1:6" ht="14.25" customHeight="1">
      <c r="A385" s="2" t="s">
        <v>139</v>
      </c>
      <c r="B385" s="2" t="s">
        <v>766</v>
      </c>
      <c r="C385" s="28" t="s">
        <v>6</v>
      </c>
      <c r="D385" s="6" t="s">
        <v>767</v>
      </c>
      <c r="E385" s="3">
        <v>1.5</v>
      </c>
      <c r="F385" s="5">
        <v>40544</v>
      </c>
    </row>
    <row r="386" spans="1:6" ht="14.25" customHeight="1">
      <c r="A386" s="2" t="s">
        <v>139</v>
      </c>
      <c r="B386" s="2" t="s">
        <v>768</v>
      </c>
      <c r="C386" s="28" t="s">
        <v>6</v>
      </c>
      <c r="D386" s="6" t="s">
        <v>769</v>
      </c>
      <c r="E386" s="3">
        <v>2</v>
      </c>
      <c r="F386" s="5">
        <v>40544</v>
      </c>
    </row>
    <row r="387" spans="1:6" ht="14.25" customHeight="1">
      <c r="A387" s="2" t="s">
        <v>139</v>
      </c>
      <c r="B387" s="2" t="s">
        <v>770</v>
      </c>
      <c r="C387" s="28" t="s">
        <v>6</v>
      </c>
      <c r="D387" s="6" t="s">
        <v>771</v>
      </c>
      <c r="E387" s="3">
        <v>0.995</v>
      </c>
      <c r="F387" s="5">
        <v>40544</v>
      </c>
    </row>
    <row r="388" spans="1:6" ht="14.25" customHeight="1">
      <c r="A388" s="2" t="s">
        <v>139</v>
      </c>
      <c r="B388" s="2" t="s">
        <v>772</v>
      </c>
      <c r="C388" s="28" t="s">
        <v>6</v>
      </c>
      <c r="D388" s="6" t="s">
        <v>773</v>
      </c>
      <c r="E388" s="3">
        <v>22.9</v>
      </c>
      <c r="F388" s="5">
        <v>40544</v>
      </c>
    </row>
    <row r="389" spans="1:6" ht="14.25" customHeight="1">
      <c r="A389" s="2" t="s">
        <v>139</v>
      </c>
      <c r="B389" s="2" t="s">
        <v>774</v>
      </c>
      <c r="C389" s="28" t="s">
        <v>6</v>
      </c>
      <c r="D389" s="6" t="s">
        <v>775</v>
      </c>
      <c r="E389" s="3">
        <v>54</v>
      </c>
      <c r="F389" s="5">
        <v>40544</v>
      </c>
    </row>
    <row r="390" spans="1:6" ht="14.25" customHeight="1">
      <c r="A390" s="2" t="s">
        <v>139</v>
      </c>
      <c r="B390" s="2" t="s">
        <v>776</v>
      </c>
      <c r="C390" s="28" t="s">
        <v>6</v>
      </c>
      <c r="D390" s="6" t="s">
        <v>777</v>
      </c>
      <c r="E390" s="3">
        <v>10.1</v>
      </c>
      <c r="F390" s="5">
        <v>40544</v>
      </c>
    </row>
    <row r="391" spans="1:6" ht="14.25" customHeight="1">
      <c r="A391" s="2" t="s">
        <v>139</v>
      </c>
      <c r="B391" s="2" t="s">
        <v>778</v>
      </c>
      <c r="C391" s="28" t="s">
        <v>6</v>
      </c>
      <c r="D391" s="6" t="s">
        <v>779</v>
      </c>
      <c r="E391" s="3">
        <v>24</v>
      </c>
      <c r="F391" s="5">
        <v>40544</v>
      </c>
    </row>
    <row r="392" spans="1:6" ht="14.25" customHeight="1">
      <c r="A392" s="2" t="s">
        <v>139</v>
      </c>
      <c r="B392" s="2" t="s">
        <v>780</v>
      </c>
      <c r="C392" s="28" t="s">
        <v>6</v>
      </c>
      <c r="D392" s="6" t="s">
        <v>781</v>
      </c>
      <c r="E392" s="3">
        <v>4.5</v>
      </c>
      <c r="F392" s="5">
        <v>40544</v>
      </c>
    </row>
    <row r="393" spans="1:6" ht="14.25" customHeight="1">
      <c r="A393" s="2" t="s">
        <v>139</v>
      </c>
      <c r="B393" s="2" t="s">
        <v>782</v>
      </c>
      <c r="C393" s="28" t="s">
        <v>6</v>
      </c>
      <c r="D393" s="6" t="s">
        <v>783</v>
      </c>
      <c r="E393" s="3">
        <v>40</v>
      </c>
      <c r="F393" s="5">
        <v>40544</v>
      </c>
    </row>
    <row r="394" spans="1:6" ht="14.25" customHeight="1">
      <c r="A394" s="2" t="s">
        <v>139</v>
      </c>
      <c r="B394" s="2" t="s">
        <v>784</v>
      </c>
      <c r="C394" s="28" t="s">
        <v>6</v>
      </c>
      <c r="D394" s="6" t="s">
        <v>785</v>
      </c>
      <c r="E394" s="3">
        <v>4</v>
      </c>
      <c r="F394" s="5">
        <v>40544</v>
      </c>
    </row>
    <row r="395" spans="1:6" ht="14.25" customHeight="1">
      <c r="A395" s="2" t="s">
        <v>139</v>
      </c>
      <c r="B395" s="2" t="s">
        <v>786</v>
      </c>
      <c r="C395" s="28" t="s">
        <v>6</v>
      </c>
      <c r="D395" s="6" t="s">
        <v>787</v>
      </c>
      <c r="E395" s="3">
        <v>54.6</v>
      </c>
      <c r="F395" s="5">
        <v>40544</v>
      </c>
    </row>
    <row r="396" spans="1:6" ht="14.25" customHeight="1">
      <c r="A396" s="2" t="s">
        <v>139</v>
      </c>
      <c r="B396" s="2" t="s">
        <v>788</v>
      </c>
      <c r="C396" s="28" t="s">
        <v>6</v>
      </c>
      <c r="D396" s="6" t="s">
        <v>789</v>
      </c>
      <c r="E396" s="3">
        <v>4</v>
      </c>
      <c r="F396" s="5">
        <v>40544</v>
      </c>
    </row>
    <row r="397" spans="1:6" ht="14.25" customHeight="1">
      <c r="A397" s="2" t="s">
        <v>139</v>
      </c>
      <c r="B397" s="2" t="s">
        <v>790</v>
      </c>
      <c r="C397" s="28" t="s">
        <v>6</v>
      </c>
      <c r="D397" s="6" t="s">
        <v>791</v>
      </c>
      <c r="E397" s="3">
        <v>67</v>
      </c>
      <c r="F397" s="5">
        <v>40544</v>
      </c>
    </row>
    <row r="398" spans="1:6" ht="14.25" customHeight="1">
      <c r="A398" s="2" t="s">
        <v>139</v>
      </c>
      <c r="B398" s="2" t="s">
        <v>792</v>
      </c>
      <c r="C398" s="28" t="s">
        <v>6</v>
      </c>
      <c r="D398" s="6" t="s">
        <v>793</v>
      </c>
      <c r="E398" s="3">
        <v>23</v>
      </c>
      <c r="F398" s="5">
        <v>40544</v>
      </c>
    </row>
    <row r="399" spans="1:6" ht="14.25" customHeight="1">
      <c r="A399" s="2" t="s">
        <v>139</v>
      </c>
      <c r="B399" s="2" t="s">
        <v>794</v>
      </c>
      <c r="C399" s="28" t="s">
        <v>6</v>
      </c>
      <c r="D399" s="6" t="s">
        <v>795</v>
      </c>
      <c r="E399" s="3">
        <v>15</v>
      </c>
      <c r="F399" s="5">
        <v>40544</v>
      </c>
    </row>
    <row r="400" spans="1:6" ht="14.25" customHeight="1">
      <c r="A400" s="2" t="s">
        <v>139</v>
      </c>
      <c r="B400" s="2" t="s">
        <v>796</v>
      </c>
      <c r="C400" s="28" t="s">
        <v>6</v>
      </c>
      <c r="D400" s="6" t="s">
        <v>797</v>
      </c>
      <c r="E400" s="3">
        <v>3</v>
      </c>
      <c r="F400" s="5">
        <v>40544</v>
      </c>
    </row>
    <row r="401" spans="1:6" ht="14.25" customHeight="1">
      <c r="A401" s="2" t="s">
        <v>139</v>
      </c>
      <c r="B401" s="2" t="s">
        <v>798</v>
      </c>
      <c r="C401" s="28" t="s">
        <v>6</v>
      </c>
      <c r="D401" s="6" t="s">
        <v>799</v>
      </c>
      <c r="E401" s="3">
        <v>8</v>
      </c>
      <c r="F401" s="5">
        <v>40544</v>
      </c>
    </row>
    <row r="402" spans="1:6" ht="14.25" customHeight="1">
      <c r="A402" s="2" t="s">
        <v>139</v>
      </c>
      <c r="B402" s="2" t="s">
        <v>800</v>
      </c>
      <c r="C402" s="28" t="s">
        <v>6</v>
      </c>
      <c r="D402" s="6" t="s">
        <v>801</v>
      </c>
      <c r="E402" s="3">
        <v>0.75</v>
      </c>
      <c r="F402" s="5">
        <v>40544</v>
      </c>
    </row>
    <row r="403" spans="1:6" ht="14.25" customHeight="1">
      <c r="A403" s="2" t="s">
        <v>139</v>
      </c>
      <c r="B403" s="2" t="s">
        <v>802</v>
      </c>
      <c r="C403" s="28" t="s">
        <v>6</v>
      </c>
      <c r="D403" s="6" t="s">
        <v>803</v>
      </c>
      <c r="E403" s="3">
        <v>0.1</v>
      </c>
      <c r="F403" s="5">
        <v>40544</v>
      </c>
    </row>
    <row r="404" spans="1:6" ht="14.25" customHeight="1">
      <c r="A404" s="2" t="s">
        <v>139</v>
      </c>
      <c r="B404" s="2" t="s">
        <v>804</v>
      </c>
      <c r="C404" s="28" t="s">
        <v>6</v>
      </c>
      <c r="D404" s="6" t="s">
        <v>805</v>
      </c>
      <c r="E404" s="3">
        <v>2</v>
      </c>
      <c r="F404" s="5">
        <v>40544</v>
      </c>
    </row>
    <row r="405" spans="1:6" ht="14.25" customHeight="1">
      <c r="A405" s="2" t="s">
        <v>139</v>
      </c>
      <c r="B405" s="2" t="s">
        <v>806</v>
      </c>
      <c r="C405" s="28" t="s">
        <v>6</v>
      </c>
      <c r="D405" s="6" t="s">
        <v>807</v>
      </c>
      <c r="E405" s="3">
        <v>0.7</v>
      </c>
      <c r="F405" s="5">
        <v>40544</v>
      </c>
    </row>
    <row r="406" spans="1:6" ht="14.25" customHeight="1">
      <c r="A406" s="2" t="s">
        <v>139</v>
      </c>
      <c r="B406" s="2" t="s">
        <v>808</v>
      </c>
      <c r="C406" s="28" t="s">
        <v>6</v>
      </c>
      <c r="D406" s="6" t="s">
        <v>809</v>
      </c>
      <c r="E406" s="3">
        <v>2</v>
      </c>
      <c r="F406" s="5">
        <v>40544</v>
      </c>
    </row>
    <row r="407" spans="1:6" ht="14.25" customHeight="1">
      <c r="A407" s="2" t="s">
        <v>139</v>
      </c>
      <c r="B407" s="2" t="s">
        <v>810</v>
      </c>
      <c r="C407" s="28" t="s">
        <v>6</v>
      </c>
      <c r="D407" s="6" t="s">
        <v>811</v>
      </c>
      <c r="E407" s="3">
        <v>1</v>
      </c>
      <c r="F407" s="5">
        <v>40544</v>
      </c>
    </row>
    <row r="408" spans="1:6" ht="14.25" customHeight="1">
      <c r="A408" s="2" t="s">
        <v>139</v>
      </c>
      <c r="B408" s="2" t="s">
        <v>812</v>
      </c>
      <c r="C408" s="28" t="s">
        <v>6</v>
      </c>
      <c r="D408" s="6" t="s">
        <v>813</v>
      </c>
      <c r="E408" s="3">
        <v>0.3</v>
      </c>
      <c r="F408" s="5">
        <v>40544</v>
      </c>
    </row>
    <row r="409" spans="1:6" ht="14.25" customHeight="1">
      <c r="A409" s="2" t="s">
        <v>139</v>
      </c>
      <c r="B409" s="2" t="s">
        <v>814</v>
      </c>
      <c r="C409" s="28" t="s">
        <v>6</v>
      </c>
      <c r="D409" s="6" t="s">
        <v>815</v>
      </c>
      <c r="E409" s="3">
        <v>0.5</v>
      </c>
      <c r="F409" s="5">
        <v>40544</v>
      </c>
    </row>
    <row r="410" spans="1:6" ht="14.25" customHeight="1">
      <c r="A410" s="2" t="s">
        <v>139</v>
      </c>
      <c r="B410" s="2" t="s">
        <v>816</v>
      </c>
      <c r="C410" s="28" t="s">
        <v>6</v>
      </c>
      <c r="D410" s="6" t="s">
        <v>817</v>
      </c>
      <c r="E410" s="3">
        <v>2.2000000000000002</v>
      </c>
      <c r="F410" s="5">
        <v>40544</v>
      </c>
    </row>
    <row r="411" spans="1:6" ht="14.25" customHeight="1">
      <c r="A411" s="2" t="s">
        <v>139</v>
      </c>
      <c r="B411" s="2" t="s">
        <v>818</v>
      </c>
      <c r="C411" s="28" t="s">
        <v>6</v>
      </c>
      <c r="D411" s="6" t="s">
        <v>819</v>
      </c>
      <c r="E411" s="3">
        <v>0.6</v>
      </c>
      <c r="F411" s="5">
        <v>40544</v>
      </c>
    </row>
    <row r="412" spans="1:6" ht="14.25" customHeight="1">
      <c r="A412" s="2" t="s">
        <v>139</v>
      </c>
      <c r="B412" s="2" t="s">
        <v>820</v>
      </c>
      <c r="C412" s="28" t="s">
        <v>6</v>
      </c>
      <c r="D412" s="6" t="s">
        <v>821</v>
      </c>
      <c r="E412" s="3">
        <v>0.1</v>
      </c>
      <c r="F412" s="5">
        <v>40544</v>
      </c>
    </row>
    <row r="413" spans="1:6" ht="14.25" customHeight="1">
      <c r="A413" s="2" t="s">
        <v>139</v>
      </c>
      <c r="B413" s="2" t="s">
        <v>822</v>
      </c>
      <c r="C413" s="28" t="s">
        <v>6</v>
      </c>
      <c r="D413" s="6" t="s">
        <v>823</v>
      </c>
      <c r="E413" s="3">
        <v>1</v>
      </c>
      <c r="F413" s="5">
        <v>40544</v>
      </c>
    </row>
    <row r="414" spans="1:6" ht="14.25" customHeight="1">
      <c r="A414" s="2" t="s">
        <v>139</v>
      </c>
      <c r="B414" s="2" t="s">
        <v>824</v>
      </c>
      <c r="C414" s="28" t="s">
        <v>6</v>
      </c>
      <c r="D414" s="6" t="s">
        <v>825</v>
      </c>
      <c r="E414" s="3">
        <v>0.6</v>
      </c>
      <c r="F414" s="5">
        <v>40544</v>
      </c>
    </row>
    <row r="415" spans="1:6" ht="14.25" customHeight="1">
      <c r="A415" s="2" t="s">
        <v>139</v>
      </c>
      <c r="B415" s="2" t="s">
        <v>826</v>
      </c>
      <c r="C415" s="28" t="s">
        <v>6</v>
      </c>
      <c r="D415" s="6" t="s">
        <v>827</v>
      </c>
      <c r="E415" s="3">
        <v>0.64</v>
      </c>
      <c r="F415" s="5">
        <v>40544</v>
      </c>
    </row>
    <row r="416" spans="1:6" ht="14.25" customHeight="1">
      <c r="A416" s="2" t="s">
        <v>139</v>
      </c>
      <c r="B416" s="2" t="s">
        <v>828</v>
      </c>
      <c r="C416" s="28" t="s">
        <v>6</v>
      </c>
      <c r="D416" s="6" t="s">
        <v>829</v>
      </c>
      <c r="E416" s="3">
        <v>0.53</v>
      </c>
      <c r="F416" s="5">
        <v>40544</v>
      </c>
    </row>
    <row r="417" spans="1:6" ht="14.25" customHeight="1">
      <c r="A417" s="2" t="s">
        <v>139</v>
      </c>
      <c r="B417" s="2" t="s">
        <v>830</v>
      </c>
      <c r="C417" s="28" t="s">
        <v>6</v>
      </c>
      <c r="D417" s="6" t="s">
        <v>831</v>
      </c>
      <c r="E417" s="3">
        <v>27</v>
      </c>
      <c r="F417" s="5">
        <v>40544</v>
      </c>
    </row>
    <row r="418" spans="1:6" ht="14.25" customHeight="1">
      <c r="A418" s="2" t="s">
        <v>139</v>
      </c>
      <c r="B418" s="2" t="s">
        <v>832</v>
      </c>
      <c r="C418" s="28" t="s">
        <v>6</v>
      </c>
      <c r="D418" s="6" t="s">
        <v>833</v>
      </c>
      <c r="E418" s="3">
        <v>20.8</v>
      </c>
      <c r="F418" s="5">
        <v>40544</v>
      </c>
    </row>
    <row r="419" spans="1:6" ht="14.25" customHeight="1">
      <c r="A419" s="2" t="s">
        <v>139</v>
      </c>
      <c r="B419" s="2" t="s">
        <v>834</v>
      </c>
      <c r="C419" s="28" t="s">
        <v>6</v>
      </c>
      <c r="D419" s="6" t="s">
        <v>835</v>
      </c>
      <c r="E419" s="3">
        <v>0.2</v>
      </c>
      <c r="F419" s="5">
        <v>40544</v>
      </c>
    </row>
    <row r="420" spans="1:6" ht="14.25" customHeight="1">
      <c r="A420" s="2" t="s">
        <v>139</v>
      </c>
      <c r="B420" s="2" t="s">
        <v>836</v>
      </c>
      <c r="C420" s="28" t="s">
        <v>6</v>
      </c>
      <c r="D420" s="6" t="s">
        <v>837</v>
      </c>
      <c r="E420" s="3">
        <v>8</v>
      </c>
      <c r="F420" s="5">
        <v>40544</v>
      </c>
    </row>
    <row r="421" spans="1:6" ht="14.25" customHeight="1">
      <c r="A421" s="2" t="s">
        <v>139</v>
      </c>
      <c r="B421" s="2" t="s">
        <v>838</v>
      </c>
      <c r="C421" s="28" t="s">
        <v>6</v>
      </c>
      <c r="D421" s="6" t="s">
        <v>839</v>
      </c>
      <c r="E421" s="3">
        <v>6</v>
      </c>
      <c r="F421" s="5">
        <v>40544</v>
      </c>
    </row>
    <row r="422" spans="1:6" ht="14.25" customHeight="1">
      <c r="A422" s="2" t="s">
        <v>139</v>
      </c>
      <c r="B422" s="2" t="s">
        <v>840</v>
      </c>
      <c r="C422" s="28" t="s">
        <v>6</v>
      </c>
      <c r="D422" s="6" t="s">
        <v>841</v>
      </c>
      <c r="E422" s="3">
        <v>1.6</v>
      </c>
      <c r="F422" s="5">
        <v>40544</v>
      </c>
    </row>
    <row r="423" spans="1:6" ht="14.25" customHeight="1">
      <c r="A423" s="2" t="s">
        <v>139</v>
      </c>
      <c r="B423" s="2" t="s">
        <v>842</v>
      </c>
      <c r="C423" s="28" t="s">
        <v>6</v>
      </c>
      <c r="D423" s="6" t="s">
        <v>843</v>
      </c>
      <c r="E423" s="3">
        <v>4</v>
      </c>
      <c r="F423" s="5">
        <v>40544</v>
      </c>
    </row>
    <row r="424" spans="1:6" ht="14.25" customHeight="1">
      <c r="A424" s="2" t="s">
        <v>139</v>
      </c>
      <c r="B424" s="2" t="s">
        <v>844</v>
      </c>
      <c r="C424" s="28" t="s">
        <v>6</v>
      </c>
      <c r="D424" s="6" t="s">
        <v>845</v>
      </c>
      <c r="E424" s="3">
        <v>55.7</v>
      </c>
      <c r="F424" s="5">
        <v>40544</v>
      </c>
    </row>
    <row r="425" spans="1:6" ht="14.25" customHeight="1">
      <c r="A425" s="2" t="s">
        <v>139</v>
      </c>
      <c r="B425" s="2" t="s">
        <v>846</v>
      </c>
      <c r="C425" s="28" t="s">
        <v>6</v>
      </c>
      <c r="D425" s="6" t="s">
        <v>847</v>
      </c>
      <c r="E425" s="3">
        <v>75</v>
      </c>
      <c r="F425" s="5">
        <v>40544</v>
      </c>
    </row>
    <row r="426" spans="1:6" ht="14.25" customHeight="1">
      <c r="A426" s="2" t="s">
        <v>139</v>
      </c>
      <c r="B426" s="2" t="s">
        <v>848</v>
      </c>
      <c r="C426" s="28" t="s">
        <v>6</v>
      </c>
      <c r="D426" s="6" t="s">
        <v>849</v>
      </c>
      <c r="E426" s="3">
        <v>6.8</v>
      </c>
      <c r="F426" s="5">
        <v>40544</v>
      </c>
    </row>
    <row r="427" spans="1:6" ht="14.25" customHeight="1">
      <c r="A427" s="2" t="s">
        <v>139</v>
      </c>
      <c r="B427" s="2" t="s">
        <v>850</v>
      </c>
      <c r="C427" s="28" t="s">
        <v>6</v>
      </c>
      <c r="D427" s="6" t="s">
        <v>851</v>
      </c>
      <c r="E427" s="3">
        <v>12.6</v>
      </c>
      <c r="F427" s="5">
        <v>40544</v>
      </c>
    </row>
    <row r="428" spans="1:6" ht="14.25" customHeight="1">
      <c r="A428" s="2" t="s">
        <v>139</v>
      </c>
      <c r="B428" s="2" t="s">
        <v>852</v>
      </c>
      <c r="C428" s="28" t="s">
        <v>6</v>
      </c>
      <c r="D428" s="6" t="s">
        <v>853</v>
      </c>
      <c r="E428" s="3">
        <v>50</v>
      </c>
      <c r="F428" s="5">
        <v>40544</v>
      </c>
    </row>
    <row r="429" spans="1:6" ht="14.25" customHeight="1">
      <c r="A429" s="2" t="s">
        <v>139</v>
      </c>
      <c r="B429" s="2" t="s">
        <v>854</v>
      </c>
      <c r="C429" s="28" t="s">
        <v>6</v>
      </c>
      <c r="D429" s="6" t="s">
        <v>855</v>
      </c>
      <c r="E429" s="3">
        <v>4</v>
      </c>
      <c r="F429" s="5">
        <v>40544</v>
      </c>
    </row>
    <row r="430" spans="1:6" ht="14.25" customHeight="1">
      <c r="A430" s="2" t="s">
        <v>139</v>
      </c>
      <c r="B430" s="2" t="s">
        <v>856</v>
      </c>
      <c r="C430" s="28" t="s">
        <v>6</v>
      </c>
      <c r="D430" s="6" t="s">
        <v>857</v>
      </c>
      <c r="E430" s="3">
        <v>0.1</v>
      </c>
      <c r="F430" s="5">
        <v>40544</v>
      </c>
    </row>
    <row r="431" spans="1:6" ht="14.25" customHeight="1">
      <c r="A431" s="2" t="s">
        <v>139</v>
      </c>
      <c r="B431" s="2" t="s">
        <v>858</v>
      </c>
      <c r="C431" s="28" t="s">
        <v>6</v>
      </c>
      <c r="D431" s="6" t="s">
        <v>859</v>
      </c>
      <c r="E431" s="3">
        <v>5.4</v>
      </c>
      <c r="F431" s="5">
        <v>40544</v>
      </c>
    </row>
    <row r="432" spans="1:6" ht="14.25" customHeight="1">
      <c r="A432" s="2" t="s">
        <v>139</v>
      </c>
      <c r="B432" s="2" t="s">
        <v>860</v>
      </c>
      <c r="C432" s="28" t="s">
        <v>6</v>
      </c>
      <c r="D432" s="6" t="s">
        <v>861</v>
      </c>
      <c r="E432" s="3">
        <v>0.12</v>
      </c>
      <c r="F432" s="5">
        <v>40544</v>
      </c>
    </row>
    <row r="433" spans="1:6" ht="14.25" customHeight="1">
      <c r="A433" s="2" t="s">
        <v>139</v>
      </c>
      <c r="B433" s="2" t="s">
        <v>862</v>
      </c>
      <c r="C433" s="28" t="s">
        <v>6</v>
      </c>
      <c r="D433" s="6" t="s">
        <v>863</v>
      </c>
      <c r="E433" s="3">
        <v>0.8</v>
      </c>
      <c r="F433" s="5">
        <v>40544</v>
      </c>
    </row>
    <row r="434" spans="1:6" ht="14.25" customHeight="1">
      <c r="A434" s="2" t="s">
        <v>139</v>
      </c>
      <c r="B434" s="2" t="s">
        <v>864</v>
      </c>
      <c r="C434" s="28" t="s">
        <v>6</v>
      </c>
      <c r="D434" s="6" t="s">
        <v>865</v>
      </c>
      <c r="E434" s="3">
        <v>0.13</v>
      </c>
      <c r="F434" s="5">
        <v>40544</v>
      </c>
    </row>
    <row r="435" spans="1:6" ht="14.25" customHeight="1">
      <c r="A435" s="2" t="s">
        <v>139</v>
      </c>
      <c r="B435" s="2" t="s">
        <v>866</v>
      </c>
      <c r="C435" s="28" t="s">
        <v>6</v>
      </c>
      <c r="D435" s="6" t="s">
        <v>867</v>
      </c>
      <c r="E435" s="3">
        <v>0.5</v>
      </c>
      <c r="F435" s="5">
        <v>40544</v>
      </c>
    </row>
    <row r="436" spans="1:6" ht="14.25" customHeight="1">
      <c r="A436" s="2" t="s">
        <v>139</v>
      </c>
      <c r="B436" s="2" t="s">
        <v>868</v>
      </c>
      <c r="C436" s="28" t="s">
        <v>6</v>
      </c>
      <c r="D436" s="6" t="s">
        <v>869</v>
      </c>
      <c r="E436" s="3">
        <v>5</v>
      </c>
      <c r="F436" s="5">
        <v>40544</v>
      </c>
    </row>
    <row r="437" spans="1:6" ht="14.25" customHeight="1">
      <c r="A437" s="2" t="s">
        <v>139</v>
      </c>
      <c r="B437" s="2" t="s">
        <v>870</v>
      </c>
      <c r="C437" s="28" t="s">
        <v>6</v>
      </c>
      <c r="D437" s="6" t="s">
        <v>871</v>
      </c>
      <c r="E437" s="3">
        <v>0.6</v>
      </c>
      <c r="F437" s="5">
        <v>40544</v>
      </c>
    </row>
    <row r="438" spans="1:6" ht="14.25" customHeight="1">
      <c r="A438" s="2" t="s">
        <v>139</v>
      </c>
      <c r="B438" s="2" t="s">
        <v>872</v>
      </c>
      <c r="C438" s="28" t="s">
        <v>6</v>
      </c>
      <c r="D438" s="6" t="s">
        <v>873</v>
      </c>
      <c r="E438" s="3">
        <v>8</v>
      </c>
      <c r="F438" s="5">
        <v>40544</v>
      </c>
    </row>
    <row r="439" spans="1:6" ht="14.25" customHeight="1">
      <c r="A439" s="2" t="s">
        <v>139</v>
      </c>
      <c r="B439" s="2" t="s">
        <v>874</v>
      </c>
      <c r="C439" s="28" t="s">
        <v>6</v>
      </c>
      <c r="D439" s="6" t="s">
        <v>875</v>
      </c>
      <c r="E439" s="3">
        <v>2</v>
      </c>
      <c r="F439" s="5">
        <v>40544</v>
      </c>
    </row>
    <row r="440" spans="1:6" ht="14.25" customHeight="1">
      <c r="A440" s="2" t="s">
        <v>139</v>
      </c>
      <c r="B440" s="2" t="s">
        <v>876</v>
      </c>
      <c r="C440" s="28" t="s">
        <v>6</v>
      </c>
      <c r="D440" s="6" t="s">
        <v>877</v>
      </c>
      <c r="E440" s="3">
        <v>0.9</v>
      </c>
      <c r="F440" s="5">
        <v>40544</v>
      </c>
    </row>
    <row r="441" spans="1:6" ht="14.25" customHeight="1">
      <c r="A441" s="2" t="s">
        <v>139</v>
      </c>
      <c r="B441" s="2" t="s">
        <v>878</v>
      </c>
      <c r="C441" s="28" t="s">
        <v>6</v>
      </c>
      <c r="D441" s="6" t="s">
        <v>879</v>
      </c>
      <c r="E441" s="3">
        <v>18</v>
      </c>
      <c r="F441" s="5">
        <v>40544</v>
      </c>
    </row>
    <row r="442" spans="1:6" ht="14.25" customHeight="1">
      <c r="A442" s="2" t="s">
        <v>139</v>
      </c>
      <c r="B442" s="2" t="s">
        <v>880</v>
      </c>
      <c r="C442" s="28" t="s">
        <v>6</v>
      </c>
      <c r="D442" s="6" t="s">
        <v>881</v>
      </c>
      <c r="E442" s="3">
        <v>25</v>
      </c>
      <c r="F442" s="5">
        <v>40544</v>
      </c>
    </row>
    <row r="443" spans="1:6" ht="14.25" customHeight="1">
      <c r="A443" s="2" t="s">
        <v>139</v>
      </c>
      <c r="B443" s="2" t="s">
        <v>882</v>
      </c>
      <c r="C443" s="28" t="s">
        <v>6</v>
      </c>
      <c r="D443" s="6" t="s">
        <v>883</v>
      </c>
      <c r="E443" s="3">
        <v>24</v>
      </c>
      <c r="F443" s="5">
        <v>40544</v>
      </c>
    </row>
    <row r="444" spans="1:6" ht="14.25" customHeight="1">
      <c r="A444" s="2" t="s">
        <v>139</v>
      </c>
      <c r="B444" s="2" t="s">
        <v>884</v>
      </c>
      <c r="C444" s="28" t="s">
        <v>6</v>
      </c>
      <c r="D444" s="6" t="s">
        <v>885</v>
      </c>
      <c r="E444" s="3">
        <v>20</v>
      </c>
      <c r="F444" s="5">
        <v>40544</v>
      </c>
    </row>
    <row r="445" spans="1:6" ht="14.25" customHeight="1">
      <c r="A445" s="2" t="s">
        <v>139</v>
      </c>
      <c r="B445" s="2" t="s">
        <v>886</v>
      </c>
      <c r="C445" s="28" t="s">
        <v>6</v>
      </c>
      <c r="D445" s="6" t="s">
        <v>887</v>
      </c>
      <c r="E445" s="3">
        <v>40</v>
      </c>
      <c r="F445" s="5">
        <v>40544</v>
      </c>
    </row>
    <row r="446" spans="1:6" ht="14.25" customHeight="1">
      <c r="A446" s="2" t="s">
        <v>139</v>
      </c>
      <c r="B446" s="2" t="s">
        <v>888</v>
      </c>
      <c r="C446" s="28" t="s">
        <v>6</v>
      </c>
      <c r="D446" s="6" t="s">
        <v>889</v>
      </c>
      <c r="E446" s="3">
        <v>30</v>
      </c>
      <c r="F446" s="5">
        <v>40544</v>
      </c>
    </row>
    <row r="447" spans="1:6" ht="14.25" customHeight="1">
      <c r="A447" s="2" t="s">
        <v>139</v>
      </c>
      <c r="B447" s="2" t="s">
        <v>890</v>
      </c>
      <c r="C447" s="28" t="s">
        <v>6</v>
      </c>
      <c r="D447" s="6" t="s">
        <v>891</v>
      </c>
      <c r="E447" s="3">
        <v>22.5</v>
      </c>
      <c r="F447" s="5">
        <v>40544</v>
      </c>
    </row>
    <row r="448" spans="1:6" ht="14.25" customHeight="1">
      <c r="A448" s="2" t="s">
        <v>139</v>
      </c>
      <c r="B448" s="2" t="s">
        <v>892</v>
      </c>
      <c r="C448" s="28" t="s">
        <v>6</v>
      </c>
      <c r="D448" s="6" t="s">
        <v>893</v>
      </c>
      <c r="E448" s="3">
        <v>15</v>
      </c>
      <c r="F448" s="5">
        <v>40544</v>
      </c>
    </row>
    <row r="449" spans="1:6" ht="14.25" customHeight="1">
      <c r="A449" s="2" t="s">
        <v>139</v>
      </c>
      <c r="B449" s="2" t="s">
        <v>894</v>
      </c>
      <c r="C449" s="28" t="s">
        <v>6</v>
      </c>
      <c r="D449" s="6" t="s">
        <v>895</v>
      </c>
      <c r="E449" s="3">
        <v>2.4</v>
      </c>
      <c r="F449" s="5">
        <v>40544</v>
      </c>
    </row>
    <row r="450" spans="1:6" ht="14.25" customHeight="1">
      <c r="A450" s="2" t="s">
        <v>139</v>
      </c>
      <c r="B450" s="2" t="s">
        <v>896</v>
      </c>
      <c r="C450" s="28" t="s">
        <v>6</v>
      </c>
      <c r="D450" s="6" t="s">
        <v>897</v>
      </c>
      <c r="E450" s="3">
        <v>1.25</v>
      </c>
      <c r="F450" s="5">
        <v>40544</v>
      </c>
    </row>
    <row r="451" spans="1:6" ht="14.25" customHeight="1">
      <c r="A451" s="2" t="s">
        <v>139</v>
      </c>
      <c r="B451" s="2" t="s">
        <v>898</v>
      </c>
      <c r="C451" s="28" t="s">
        <v>6</v>
      </c>
      <c r="D451" s="6" t="s">
        <v>899</v>
      </c>
      <c r="E451" s="3">
        <v>0.14000000000000001</v>
      </c>
      <c r="F451" s="5">
        <v>40544</v>
      </c>
    </row>
    <row r="452" spans="1:6" ht="14.25" customHeight="1">
      <c r="A452" s="2" t="s">
        <v>139</v>
      </c>
      <c r="B452" s="2" t="s">
        <v>900</v>
      </c>
      <c r="C452" s="28" t="s">
        <v>6</v>
      </c>
      <c r="D452" s="6" t="s">
        <v>901</v>
      </c>
      <c r="E452" s="3">
        <v>3</v>
      </c>
      <c r="F452" s="5">
        <v>40544</v>
      </c>
    </row>
    <row r="453" spans="1:6" ht="14.25" customHeight="1">
      <c r="A453" s="2" t="s">
        <v>139</v>
      </c>
      <c r="B453" s="2" t="s">
        <v>902</v>
      </c>
      <c r="C453" s="28" t="s">
        <v>6</v>
      </c>
      <c r="D453" s="6" t="s">
        <v>903</v>
      </c>
      <c r="E453" s="3">
        <v>2</v>
      </c>
      <c r="F453" s="5">
        <v>40544</v>
      </c>
    </row>
    <row r="454" spans="1:6" ht="14.25" customHeight="1">
      <c r="A454" s="2" t="s">
        <v>139</v>
      </c>
      <c r="B454" s="2" t="s">
        <v>904</v>
      </c>
      <c r="C454" s="28" t="s">
        <v>6</v>
      </c>
      <c r="D454" s="6" t="s">
        <v>905</v>
      </c>
      <c r="E454" s="3">
        <v>0.40500000000000003</v>
      </c>
      <c r="F454" s="5">
        <v>40544</v>
      </c>
    </row>
    <row r="455" spans="1:6" ht="14.25" customHeight="1">
      <c r="A455" s="2" t="s">
        <v>139</v>
      </c>
      <c r="B455" s="2" t="s">
        <v>906</v>
      </c>
      <c r="C455" s="28" t="s">
        <v>6</v>
      </c>
      <c r="D455" s="6" t="s">
        <v>907</v>
      </c>
      <c r="E455" s="3">
        <v>0.57999999999999996</v>
      </c>
      <c r="F455" s="5">
        <v>40544</v>
      </c>
    </row>
    <row r="456" spans="1:6" ht="14.25" customHeight="1">
      <c r="A456" s="2" t="s">
        <v>139</v>
      </c>
      <c r="B456" s="2" t="s">
        <v>908</v>
      </c>
      <c r="C456" s="28" t="s">
        <v>6</v>
      </c>
      <c r="D456" s="6" t="s">
        <v>909</v>
      </c>
      <c r="E456" s="3">
        <v>0.5</v>
      </c>
      <c r="F456" s="5">
        <v>40544</v>
      </c>
    </row>
    <row r="457" spans="1:6" ht="14.25" customHeight="1">
      <c r="A457" s="2" t="s">
        <v>139</v>
      </c>
      <c r="B457" s="2" t="s">
        <v>910</v>
      </c>
      <c r="C457" s="28" t="s">
        <v>6</v>
      </c>
      <c r="D457" s="6" t="s">
        <v>911</v>
      </c>
      <c r="E457" s="3">
        <v>10</v>
      </c>
      <c r="F457" s="5">
        <v>40544</v>
      </c>
    </row>
    <row r="458" spans="1:6" ht="14.25" customHeight="1">
      <c r="A458" s="2" t="s">
        <v>139</v>
      </c>
      <c r="B458" s="2" t="s">
        <v>912</v>
      </c>
      <c r="C458" s="28" t="s">
        <v>6</v>
      </c>
      <c r="D458" s="6" t="s">
        <v>913</v>
      </c>
      <c r="E458" s="3">
        <v>1.92</v>
      </c>
      <c r="F458" s="5">
        <v>40544</v>
      </c>
    </row>
    <row r="459" spans="1:6" ht="14.25" customHeight="1">
      <c r="A459" s="2" t="s">
        <v>139</v>
      </c>
      <c r="B459" s="2" t="s">
        <v>914</v>
      </c>
      <c r="C459" s="28" t="s">
        <v>6</v>
      </c>
      <c r="D459" s="6" t="s">
        <v>915</v>
      </c>
      <c r="E459" s="3">
        <v>1.5</v>
      </c>
      <c r="F459" s="5">
        <v>40544</v>
      </c>
    </row>
    <row r="460" spans="1:6" ht="14.25" customHeight="1">
      <c r="A460" s="2" t="s">
        <v>139</v>
      </c>
      <c r="B460" s="2" t="s">
        <v>916</v>
      </c>
      <c r="C460" s="28" t="s">
        <v>6</v>
      </c>
      <c r="D460" s="6" t="s">
        <v>917</v>
      </c>
      <c r="E460" s="3">
        <v>0.6</v>
      </c>
      <c r="F460" s="5">
        <v>40544</v>
      </c>
    </row>
    <row r="461" spans="1:6" ht="14.25" customHeight="1">
      <c r="A461" s="2" t="s">
        <v>139</v>
      </c>
      <c r="B461" s="2" t="s">
        <v>918</v>
      </c>
      <c r="C461" s="28" t="s">
        <v>6</v>
      </c>
      <c r="D461" s="6" t="s">
        <v>919</v>
      </c>
      <c r="E461" s="3">
        <v>11</v>
      </c>
      <c r="F461" s="5">
        <v>40544</v>
      </c>
    </row>
    <row r="462" spans="1:6" ht="14.25" customHeight="1">
      <c r="A462" s="2" t="s">
        <v>139</v>
      </c>
      <c r="B462" s="2" t="s">
        <v>920</v>
      </c>
      <c r="C462" s="28" t="s">
        <v>6</v>
      </c>
      <c r="D462" s="6" t="s">
        <v>921</v>
      </c>
      <c r="E462" s="3">
        <v>0.2</v>
      </c>
      <c r="F462" s="5">
        <v>40544</v>
      </c>
    </row>
    <row r="463" spans="1:6" ht="14.25" customHeight="1">
      <c r="A463" s="2" t="s">
        <v>139</v>
      </c>
      <c r="B463" s="2" t="s">
        <v>922</v>
      </c>
      <c r="C463" s="28" t="s">
        <v>6</v>
      </c>
      <c r="D463" s="6" t="s">
        <v>923</v>
      </c>
      <c r="E463" s="3">
        <v>10</v>
      </c>
      <c r="F463" s="5">
        <v>40544</v>
      </c>
    </row>
    <row r="464" spans="1:6" ht="14.25" customHeight="1">
      <c r="A464" s="2" t="s">
        <v>139</v>
      </c>
      <c r="B464" s="2" t="s">
        <v>924</v>
      </c>
      <c r="C464" s="28" t="s">
        <v>6</v>
      </c>
      <c r="D464" s="6" t="s">
        <v>925</v>
      </c>
      <c r="E464" s="3">
        <v>0.6</v>
      </c>
      <c r="F464" s="5">
        <v>42185</v>
      </c>
    </row>
    <row r="465" spans="1:6" ht="14.25" customHeight="1">
      <c r="A465" s="2" t="s">
        <v>139</v>
      </c>
      <c r="B465" s="2" t="s">
        <v>926</v>
      </c>
      <c r="C465" s="28" t="s">
        <v>6</v>
      </c>
      <c r="D465" s="6" t="s">
        <v>927</v>
      </c>
      <c r="E465" s="3">
        <v>0.5</v>
      </c>
      <c r="F465" s="5">
        <v>42916</v>
      </c>
    </row>
    <row r="466" spans="1:6" ht="14.25" customHeight="1">
      <c r="A466" s="2" t="s">
        <v>139</v>
      </c>
      <c r="B466" s="2" t="s">
        <v>928</v>
      </c>
      <c r="C466" s="28" t="s">
        <v>6</v>
      </c>
      <c r="D466" s="6" t="s">
        <v>929</v>
      </c>
      <c r="E466" s="3">
        <v>1.35</v>
      </c>
      <c r="F466" s="5">
        <v>42916</v>
      </c>
    </row>
    <row r="467" spans="1:6" ht="14.25" customHeight="1">
      <c r="A467" s="2" t="s">
        <v>139</v>
      </c>
      <c r="B467" s="2" t="s">
        <v>930</v>
      </c>
      <c r="C467" s="28" t="s">
        <v>6</v>
      </c>
      <c r="D467" s="6" t="s">
        <v>931</v>
      </c>
      <c r="E467" s="3">
        <v>1.75</v>
      </c>
      <c r="F467" s="5">
        <v>42185</v>
      </c>
    </row>
    <row r="468" spans="1:6" ht="14.25" customHeight="1">
      <c r="A468" s="2" t="s">
        <v>139</v>
      </c>
      <c r="B468" s="2" t="s">
        <v>932</v>
      </c>
      <c r="C468" s="28" t="s">
        <v>6</v>
      </c>
      <c r="D468" s="6" t="s">
        <v>550</v>
      </c>
      <c r="E468" s="3">
        <v>3</v>
      </c>
      <c r="F468" s="5">
        <v>42916</v>
      </c>
    </row>
    <row r="469" spans="1:6" ht="14.25" customHeight="1">
      <c r="A469" s="2" t="s">
        <v>139</v>
      </c>
      <c r="B469" s="2" t="s">
        <v>933</v>
      </c>
      <c r="C469" s="28" t="s">
        <v>6</v>
      </c>
      <c r="D469" s="6" t="s">
        <v>934</v>
      </c>
      <c r="E469" s="3">
        <v>2.4</v>
      </c>
      <c r="F469" s="5">
        <v>42916</v>
      </c>
    </row>
    <row r="470" spans="1:6" ht="14.25" customHeight="1">
      <c r="A470" s="2" t="s">
        <v>139</v>
      </c>
      <c r="B470" s="2" t="s">
        <v>935</v>
      </c>
      <c r="C470" s="28" t="s">
        <v>6</v>
      </c>
      <c r="D470" s="6" t="s">
        <v>936</v>
      </c>
      <c r="E470" s="3">
        <v>0.4</v>
      </c>
      <c r="F470" s="5">
        <v>41455</v>
      </c>
    </row>
    <row r="471" spans="1:6" ht="14.25" customHeight="1">
      <c r="A471" s="2" t="s">
        <v>139</v>
      </c>
      <c r="B471" s="2" t="s">
        <v>937</v>
      </c>
      <c r="C471" s="28" t="s">
        <v>6</v>
      </c>
      <c r="D471" s="6" t="s">
        <v>938</v>
      </c>
      <c r="E471" s="3">
        <v>1.74</v>
      </c>
      <c r="F471" s="5">
        <v>40909</v>
      </c>
    </row>
    <row r="472" spans="1:6" ht="14.25" customHeight="1">
      <c r="A472" s="2" t="s">
        <v>139</v>
      </c>
      <c r="B472" s="2" t="s">
        <v>939</v>
      </c>
      <c r="C472" s="28" t="s">
        <v>6</v>
      </c>
      <c r="D472" s="6" t="s">
        <v>940</v>
      </c>
      <c r="E472" s="3">
        <v>0.5</v>
      </c>
      <c r="F472" s="5">
        <v>41455</v>
      </c>
    </row>
    <row r="473" spans="1:6" ht="14.25" customHeight="1">
      <c r="A473" s="2" t="s">
        <v>139</v>
      </c>
      <c r="B473" s="2" t="s">
        <v>941</v>
      </c>
      <c r="C473" s="28" t="s">
        <v>6</v>
      </c>
      <c r="D473" s="6" t="s">
        <v>942</v>
      </c>
      <c r="E473" s="3">
        <v>1.6</v>
      </c>
      <c r="F473" s="5">
        <v>42916</v>
      </c>
    </row>
    <row r="474" spans="1:6" ht="14.25" customHeight="1">
      <c r="A474" s="2" t="s">
        <v>139</v>
      </c>
      <c r="B474" s="2" t="s">
        <v>941</v>
      </c>
      <c r="C474" s="28" t="s">
        <v>943</v>
      </c>
      <c r="D474" s="6" t="s">
        <v>942</v>
      </c>
      <c r="E474" s="3">
        <v>1.5</v>
      </c>
      <c r="F474" s="5">
        <v>42916</v>
      </c>
    </row>
    <row r="475" spans="1:6" ht="14.25" customHeight="1">
      <c r="A475" s="2" t="s">
        <v>139</v>
      </c>
      <c r="B475" s="2" t="s">
        <v>941</v>
      </c>
      <c r="C475" s="28" t="s">
        <v>944</v>
      </c>
      <c r="D475" s="6" t="s">
        <v>942</v>
      </c>
      <c r="E475" s="3">
        <v>1.8</v>
      </c>
      <c r="F475" s="5">
        <v>42916</v>
      </c>
    </row>
    <row r="476" spans="1:6" ht="14.25" customHeight="1">
      <c r="A476" s="2" t="s">
        <v>139</v>
      </c>
      <c r="B476" s="2" t="s">
        <v>941</v>
      </c>
      <c r="C476" s="28" t="s">
        <v>945</v>
      </c>
      <c r="D476" s="6" t="s">
        <v>942</v>
      </c>
      <c r="E476" s="3">
        <v>1</v>
      </c>
      <c r="F476" s="5">
        <v>42916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C17" sqref="C17"/>
    </sheetView>
  </sheetViews>
  <sheetFormatPr defaultRowHeight="15"/>
  <cols>
    <col min="2" max="3" width="15.7109375" customWidth="1"/>
    <col min="4" max="4" width="15.7109375" style="15" customWidth="1"/>
    <col min="5" max="6" width="15.7109375" customWidth="1"/>
  </cols>
  <sheetData>
    <row r="1" spans="1:6">
      <c r="A1" t="s">
        <v>984</v>
      </c>
    </row>
    <row r="2" spans="1:6" ht="75">
      <c r="A2" s="16" t="s">
        <v>957</v>
      </c>
      <c r="B2" s="31" t="s">
        <v>980</v>
      </c>
      <c r="C2" s="31" t="s">
        <v>981</v>
      </c>
      <c r="D2" s="33" t="s">
        <v>979</v>
      </c>
      <c r="E2" s="33" t="s">
        <v>978</v>
      </c>
      <c r="F2" s="33" t="s">
        <v>982</v>
      </c>
    </row>
    <row r="3" spans="1:6" s="39" customFormat="1" ht="3.75" customHeight="1">
      <c r="A3" s="34"/>
      <c r="B3" s="35">
        <v>0</v>
      </c>
      <c r="C3" s="36">
        <v>0</v>
      </c>
      <c r="D3" s="37">
        <v>0</v>
      </c>
      <c r="E3" s="37">
        <v>0</v>
      </c>
      <c r="F3" s="38">
        <v>0</v>
      </c>
    </row>
    <row r="4" spans="1:6">
      <c r="A4" s="29"/>
      <c r="B4" s="20">
        <v>0</v>
      </c>
      <c r="C4" s="20">
        <f>B4</f>
        <v>0</v>
      </c>
      <c r="D4" s="21">
        <v>0</v>
      </c>
      <c r="E4" s="15">
        <f>D4</f>
        <v>0</v>
      </c>
      <c r="F4" s="15">
        <f>E4</f>
        <v>0</v>
      </c>
    </row>
    <row r="5" spans="1:6">
      <c r="A5" t="s">
        <v>958</v>
      </c>
      <c r="B5">
        <f>SUM(B4:B4)</f>
        <v>0</v>
      </c>
      <c r="C5" s="20">
        <f>B5</f>
        <v>0</v>
      </c>
      <c r="D5" s="15">
        <f>SUM(D4:D4)</f>
        <v>0</v>
      </c>
      <c r="E5" s="15">
        <f>D5</f>
        <v>0</v>
      </c>
      <c r="F5" s="15">
        <f>E5</f>
        <v>0</v>
      </c>
    </row>
    <row r="7" spans="1:6">
      <c r="A7" t="s">
        <v>987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A13" sqref="A13"/>
    </sheetView>
  </sheetViews>
  <sheetFormatPr defaultRowHeight="15"/>
  <cols>
    <col min="3" max="3" width="12" customWidth="1"/>
    <col min="4" max="4" width="13.5703125" customWidth="1"/>
    <col min="5" max="5" width="14.85546875" customWidth="1"/>
    <col min="6" max="6" width="15.85546875" customWidth="1"/>
    <col min="7" max="7" width="18.28515625" customWidth="1"/>
    <col min="8" max="9" width="16.85546875" customWidth="1"/>
    <col min="10" max="10" width="17.140625" customWidth="1"/>
  </cols>
  <sheetData>
    <row r="1" spans="1:7" ht="20.25" customHeight="1">
      <c r="A1" s="25" t="s">
        <v>977</v>
      </c>
    </row>
    <row r="2" spans="1:7" ht="51" customHeight="1">
      <c r="A2" s="8" t="s">
        <v>960</v>
      </c>
      <c r="B2" s="13" t="s">
        <v>953</v>
      </c>
      <c r="C2" s="31" t="s">
        <v>971</v>
      </c>
      <c r="D2" s="13" t="s">
        <v>954</v>
      </c>
      <c r="E2" s="31" t="s">
        <v>972</v>
      </c>
      <c r="F2" s="14" t="s">
        <v>955</v>
      </c>
      <c r="G2" s="14" t="s">
        <v>956</v>
      </c>
    </row>
    <row r="3" spans="1:7">
      <c r="A3" s="9" t="s">
        <v>950</v>
      </c>
      <c r="B3" s="10">
        <v>1</v>
      </c>
      <c r="C3" s="10">
        <v>370</v>
      </c>
      <c r="E3" s="15"/>
      <c r="F3" s="11">
        <f>D3/B3</f>
        <v>0</v>
      </c>
      <c r="G3" s="11">
        <f>E3/C3</f>
        <v>0</v>
      </c>
    </row>
    <row r="4" spans="1:7">
      <c r="A4" s="9" t="s">
        <v>951</v>
      </c>
      <c r="B4" s="10">
        <v>4</v>
      </c>
      <c r="C4" s="10">
        <v>19.899999999999999</v>
      </c>
      <c r="E4" s="15"/>
      <c r="F4" s="11">
        <f t="shared" ref="F4:G10" si="0">D4/B4</f>
        <v>0</v>
      </c>
      <c r="G4" s="11">
        <f t="shared" ref="G4:G9" si="1">E4/C4</f>
        <v>0</v>
      </c>
    </row>
    <row r="5" spans="1:7">
      <c r="A5" s="9" t="s">
        <v>946</v>
      </c>
      <c r="B5" s="10">
        <v>85</v>
      </c>
      <c r="C5" s="12">
        <v>654.1204924043717</v>
      </c>
      <c r="D5" s="10">
        <v>41</v>
      </c>
      <c r="E5" s="12">
        <v>143.12451999999999</v>
      </c>
      <c r="F5" s="11">
        <f t="shared" si="0"/>
        <v>0.4823529411764706</v>
      </c>
      <c r="G5" s="11">
        <f t="shared" si="1"/>
        <v>0.21880451944551163</v>
      </c>
    </row>
    <row r="6" spans="1:7">
      <c r="A6" s="9" t="s">
        <v>952</v>
      </c>
      <c r="B6" s="10">
        <v>28</v>
      </c>
      <c r="C6" s="12">
        <v>108.41999999999999</v>
      </c>
      <c r="E6" s="15"/>
      <c r="F6" s="11">
        <f t="shared" si="0"/>
        <v>0</v>
      </c>
      <c r="G6" s="11">
        <f t="shared" si="1"/>
        <v>0</v>
      </c>
    </row>
    <row r="7" spans="1:7">
      <c r="A7" s="9" t="s">
        <v>947</v>
      </c>
      <c r="B7" s="10">
        <v>213</v>
      </c>
      <c r="C7" s="12">
        <v>632.85860000400021</v>
      </c>
      <c r="D7" s="10">
        <v>48</v>
      </c>
      <c r="E7" s="12">
        <v>223.89564029499994</v>
      </c>
      <c r="F7" s="11">
        <f t="shared" si="0"/>
        <v>0.22535211267605634</v>
      </c>
      <c r="G7" s="11">
        <f t="shared" si="1"/>
        <v>0.3537846215467163</v>
      </c>
    </row>
    <row r="8" spans="1:7">
      <c r="A8" s="9" t="s">
        <v>948</v>
      </c>
      <c r="B8" s="10">
        <v>123</v>
      </c>
      <c r="C8" s="12">
        <v>1231.3200000000004</v>
      </c>
      <c r="D8" s="10">
        <v>123</v>
      </c>
      <c r="E8" s="12">
        <v>1231.3200000000004</v>
      </c>
      <c r="F8" s="11">
        <f t="shared" si="0"/>
        <v>1</v>
      </c>
      <c r="G8" s="11">
        <f t="shared" si="1"/>
        <v>1</v>
      </c>
    </row>
    <row r="9" spans="1:7" ht="15.75" thickBot="1">
      <c r="A9" s="40" t="s">
        <v>949</v>
      </c>
      <c r="B9" s="41">
        <v>20</v>
      </c>
      <c r="C9" s="42">
        <v>69.076999999999998</v>
      </c>
      <c r="D9" s="41">
        <v>4</v>
      </c>
      <c r="E9" s="42">
        <v>8.25</v>
      </c>
      <c r="F9" s="45">
        <f t="shared" si="0"/>
        <v>0.2</v>
      </c>
      <c r="G9" s="43">
        <f t="shared" si="1"/>
        <v>0.11943193827178367</v>
      </c>
    </row>
    <row r="10" spans="1:7">
      <c r="A10" s="24" t="s">
        <v>958</v>
      </c>
      <c r="B10">
        <f>SUM(B3:B9)</f>
        <v>474</v>
      </c>
      <c r="C10" s="15">
        <f>SUM(C3:C9)</f>
        <v>3085.6960924083724</v>
      </c>
      <c r="D10">
        <f>SUM(D3:D9)</f>
        <v>216</v>
      </c>
      <c r="E10" s="15">
        <f>SUM(E3:E9)</f>
        <v>1606.5901602950003</v>
      </c>
      <c r="F10" s="44">
        <f t="shared" si="0"/>
        <v>0.45569620253164556</v>
      </c>
      <c r="G10" s="44">
        <f t="shared" si="0"/>
        <v>0.52065728839843839</v>
      </c>
    </row>
    <row r="13" spans="1:7">
      <c r="A13" s="32" t="s">
        <v>970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"/>
  <sheetViews>
    <sheetView zoomScaleNormal="100" workbookViewId="0">
      <selection activeCell="E33" sqref="E33"/>
    </sheetView>
  </sheetViews>
  <sheetFormatPr defaultRowHeight="15"/>
  <cols>
    <col min="1" max="1" width="13.28515625" customWidth="1"/>
    <col min="2" max="3" width="18.28515625" customWidth="1"/>
    <col min="4" max="4" width="18.42578125" style="15" customWidth="1"/>
    <col min="5" max="5" width="20.42578125" customWidth="1"/>
    <col min="6" max="6" width="18.5703125" customWidth="1"/>
  </cols>
  <sheetData>
    <row r="1" spans="1:6" ht="21" customHeight="1">
      <c r="A1" s="25" t="s">
        <v>961</v>
      </c>
    </row>
    <row r="2" spans="1:6" ht="60">
      <c r="A2" s="16" t="s">
        <v>957</v>
      </c>
      <c r="B2" s="31" t="s">
        <v>980</v>
      </c>
      <c r="C2" s="31" t="s">
        <v>981</v>
      </c>
      <c r="D2" s="33" t="s">
        <v>979</v>
      </c>
      <c r="E2" s="33" t="s">
        <v>978</v>
      </c>
      <c r="F2" s="33" t="s">
        <v>982</v>
      </c>
    </row>
    <row r="3" spans="1:6">
      <c r="A3" s="17">
        <v>2005</v>
      </c>
      <c r="B3" s="17">
        <v>1</v>
      </c>
      <c r="C3" s="17">
        <f>B3</f>
        <v>1</v>
      </c>
      <c r="D3" s="18">
        <v>0.55000000000000004</v>
      </c>
      <c r="E3" s="15">
        <f>D3</f>
        <v>0.55000000000000004</v>
      </c>
      <c r="F3" s="11">
        <f>E3/$D$18</f>
        <v>1.7824179165055998E-4</v>
      </c>
    </row>
    <row r="4" spans="1:6">
      <c r="A4" s="17">
        <v>2006</v>
      </c>
      <c r="B4" s="17">
        <v>2</v>
      </c>
      <c r="C4" s="17">
        <f>B4+C3</f>
        <v>3</v>
      </c>
      <c r="D4" s="18">
        <v>33.08</v>
      </c>
      <c r="E4" s="15">
        <f>D4+E3</f>
        <v>33.629999999999995</v>
      </c>
      <c r="F4" s="11">
        <f t="shared" ref="F4:F18" si="0">E4/$D$18</f>
        <v>1.0898675369469693E-2</v>
      </c>
    </row>
    <row r="5" spans="1:6">
      <c r="A5" s="17">
        <v>2007</v>
      </c>
      <c r="B5" s="17">
        <v>3</v>
      </c>
      <c r="C5" s="17">
        <f t="shared" ref="C5:C15" si="1">B5+C4</f>
        <v>6</v>
      </c>
      <c r="D5" s="18">
        <v>7.4</v>
      </c>
      <c r="E5" s="15">
        <f t="shared" ref="E5:E15" si="2">D5+E4</f>
        <v>41.029999999999994</v>
      </c>
      <c r="F5" s="11">
        <f t="shared" si="0"/>
        <v>1.3296837657131771E-2</v>
      </c>
    </row>
    <row r="6" spans="1:6">
      <c r="A6" s="17">
        <v>2008</v>
      </c>
      <c r="B6" s="17">
        <v>7</v>
      </c>
      <c r="C6" s="17">
        <f t="shared" si="1"/>
        <v>13</v>
      </c>
      <c r="D6" s="18">
        <v>19.799999999999997</v>
      </c>
      <c r="E6" s="15">
        <f t="shared" si="2"/>
        <v>60.829999999999991</v>
      </c>
      <c r="F6" s="11">
        <f t="shared" si="0"/>
        <v>1.9713542156551932E-2</v>
      </c>
    </row>
    <row r="7" spans="1:6">
      <c r="A7" s="17">
        <v>2009</v>
      </c>
      <c r="B7" s="17">
        <v>5</v>
      </c>
      <c r="C7" s="17">
        <f t="shared" si="1"/>
        <v>18</v>
      </c>
      <c r="D7" s="18">
        <v>9.07</v>
      </c>
      <c r="E7" s="15">
        <f t="shared" si="2"/>
        <v>69.899999999999991</v>
      </c>
      <c r="F7" s="11">
        <f t="shared" si="0"/>
        <v>2.2652911338862075E-2</v>
      </c>
    </row>
    <row r="8" spans="1:6">
      <c r="A8" s="17">
        <v>2010</v>
      </c>
      <c r="B8" s="17">
        <v>15</v>
      </c>
      <c r="C8" s="17">
        <f t="shared" si="1"/>
        <v>33</v>
      </c>
      <c r="D8" s="18">
        <v>53.644971912999999</v>
      </c>
      <c r="E8" s="15">
        <f t="shared" si="2"/>
        <v>123.54497191299998</v>
      </c>
      <c r="F8" s="11">
        <f t="shared" si="0"/>
        <v>4.0037958442165865E-2</v>
      </c>
    </row>
    <row r="9" spans="1:6">
      <c r="A9" s="17">
        <v>2011</v>
      </c>
      <c r="B9" s="17">
        <v>167</v>
      </c>
      <c r="C9" s="17">
        <f t="shared" si="1"/>
        <v>200</v>
      </c>
      <c r="D9" s="18">
        <v>1418.2291883820003</v>
      </c>
      <c r="E9" s="15">
        <f t="shared" si="2"/>
        <v>1541.7741602950002</v>
      </c>
      <c r="F9" s="11">
        <f t="shared" si="0"/>
        <v>0.49965197936639727</v>
      </c>
    </row>
    <row r="10" spans="1:6">
      <c r="A10" s="17">
        <v>2012</v>
      </c>
      <c r="B10" s="17">
        <v>56</v>
      </c>
      <c r="C10" s="17">
        <f t="shared" si="1"/>
        <v>256</v>
      </c>
      <c r="D10" s="18">
        <v>213.76400000000001</v>
      </c>
      <c r="E10" s="15">
        <f t="shared" si="2"/>
        <v>1755.5381602950001</v>
      </c>
      <c r="F10" s="11">
        <f t="shared" si="0"/>
        <v>0.56892775818528862</v>
      </c>
    </row>
    <row r="11" spans="1:6">
      <c r="A11" s="17">
        <v>2013</v>
      </c>
      <c r="B11" s="17">
        <v>59</v>
      </c>
      <c r="C11" s="17">
        <f t="shared" si="1"/>
        <v>315</v>
      </c>
      <c r="D11" s="18">
        <v>263.61318285199997</v>
      </c>
      <c r="E11" s="15">
        <f t="shared" si="2"/>
        <v>2019.151343147</v>
      </c>
      <c r="F11" s="11">
        <f t="shared" si="0"/>
        <v>0.65435846002937437</v>
      </c>
    </row>
    <row r="12" spans="1:6">
      <c r="A12" s="17">
        <v>2014</v>
      </c>
      <c r="B12" s="17">
        <v>39</v>
      </c>
      <c r="C12" s="17">
        <f t="shared" si="1"/>
        <v>354</v>
      </c>
      <c r="D12" s="18">
        <v>47.46197685700001</v>
      </c>
      <c r="E12" s="15">
        <f t="shared" si="2"/>
        <v>2066.6133200039999</v>
      </c>
      <c r="F12" s="11">
        <f t="shared" si="0"/>
        <v>0.66973974692077265</v>
      </c>
    </row>
    <row r="13" spans="1:6">
      <c r="A13" s="17">
        <v>2015</v>
      </c>
      <c r="B13" s="17">
        <v>18</v>
      </c>
      <c r="C13" s="17">
        <f t="shared" si="1"/>
        <v>372</v>
      </c>
      <c r="D13" s="18">
        <v>535.46000000000015</v>
      </c>
      <c r="E13" s="15">
        <f t="shared" si="2"/>
        <v>2602.0733200039999</v>
      </c>
      <c r="F13" s="11">
        <f t="shared" si="0"/>
        <v>0.84326947375206152</v>
      </c>
    </row>
    <row r="14" spans="1:6">
      <c r="A14" s="17">
        <v>2016</v>
      </c>
      <c r="B14" s="17">
        <v>6</v>
      </c>
      <c r="C14" s="17">
        <f t="shared" si="1"/>
        <v>378</v>
      </c>
      <c r="D14" s="18">
        <v>28.6</v>
      </c>
      <c r="E14" s="15">
        <f t="shared" si="2"/>
        <v>2630.6733200039998</v>
      </c>
      <c r="F14" s="11">
        <f t="shared" si="0"/>
        <v>0.85253804691789059</v>
      </c>
    </row>
    <row r="15" spans="1:6">
      <c r="A15" s="17">
        <v>2017</v>
      </c>
      <c r="B15" s="17">
        <v>9</v>
      </c>
      <c r="C15" s="17">
        <f t="shared" si="1"/>
        <v>387</v>
      </c>
      <c r="D15" s="18">
        <v>193.15</v>
      </c>
      <c r="E15" s="15">
        <f t="shared" si="2"/>
        <v>2823.8233200039999</v>
      </c>
      <c r="F15" s="11">
        <f t="shared" si="0"/>
        <v>0.91513332338571907</v>
      </c>
    </row>
    <row r="16" spans="1:6">
      <c r="A16" s="19"/>
      <c r="B16" s="17"/>
      <c r="C16" s="17"/>
      <c r="D16" s="18"/>
    </row>
    <row r="17" spans="1:6" ht="26.25">
      <c r="A17" s="29" t="s">
        <v>959</v>
      </c>
      <c r="B17" s="17">
        <v>87</v>
      </c>
      <c r="C17" s="17">
        <f>B17</f>
        <v>87</v>
      </c>
      <c r="D17" s="18">
        <v>261.87277240437152</v>
      </c>
      <c r="E17" s="15">
        <f>D17</f>
        <v>261.87277240437152</v>
      </c>
      <c r="F17" s="11">
        <f t="shared" si="0"/>
        <v>8.4866676614280906E-2</v>
      </c>
    </row>
    <row r="18" spans="1:6" ht="24" customHeight="1">
      <c r="A18" t="s">
        <v>958</v>
      </c>
      <c r="B18">
        <f>SUM(B3:B17)</f>
        <v>474</v>
      </c>
      <c r="C18">
        <f>B18</f>
        <v>474</v>
      </c>
      <c r="D18" s="15">
        <f>SUM(D3:D17)</f>
        <v>3085.6960924083714</v>
      </c>
      <c r="E18" s="15">
        <f>D18</f>
        <v>3085.6960924083714</v>
      </c>
      <c r="F18" s="11">
        <f t="shared" si="0"/>
        <v>1</v>
      </c>
    </row>
    <row r="20" spans="1:6">
      <c r="A20" t="s">
        <v>976</v>
      </c>
    </row>
    <row r="21" spans="1:6" ht="30.75" customHeight="1">
      <c r="A21" s="46" t="s">
        <v>966</v>
      </c>
      <c r="B21" s="46"/>
      <c r="C21" s="46"/>
      <c r="D21" s="46"/>
      <c r="E21" s="46"/>
      <c r="F21" s="46"/>
    </row>
  </sheetData>
  <mergeCells count="1">
    <mergeCell ref="A21:F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E33" sqref="E33"/>
    </sheetView>
  </sheetViews>
  <sheetFormatPr defaultRowHeight="15"/>
  <cols>
    <col min="2" max="3" width="15.7109375" customWidth="1"/>
    <col min="4" max="4" width="15.7109375" style="15" customWidth="1"/>
    <col min="5" max="6" width="15.7109375" customWidth="1"/>
  </cols>
  <sheetData>
    <row r="1" spans="1:6">
      <c r="A1" t="s">
        <v>962</v>
      </c>
    </row>
    <row r="2" spans="1:6" ht="75">
      <c r="A2" s="16" t="s">
        <v>957</v>
      </c>
      <c r="B2" s="31" t="s">
        <v>980</v>
      </c>
      <c r="C2" s="31" t="s">
        <v>981</v>
      </c>
      <c r="D2" s="33" t="s">
        <v>979</v>
      </c>
      <c r="E2" s="33" t="s">
        <v>978</v>
      </c>
      <c r="F2" s="33" t="s">
        <v>982</v>
      </c>
    </row>
    <row r="3" spans="1:6">
      <c r="A3" s="20">
        <v>2007</v>
      </c>
      <c r="B3" s="20">
        <v>2</v>
      </c>
      <c r="C3" s="17">
        <f>B3</f>
        <v>2</v>
      </c>
      <c r="D3" s="21">
        <v>5.65</v>
      </c>
      <c r="E3" s="15">
        <f>D3</f>
        <v>5.65</v>
      </c>
      <c r="F3" s="11">
        <f t="shared" ref="F3:F13" si="0">E3/$D$16</f>
        <v>8.6375523555791891E-3</v>
      </c>
    </row>
    <row r="4" spans="1:6">
      <c r="A4" s="20">
        <v>2008</v>
      </c>
      <c r="B4" s="20">
        <v>2</v>
      </c>
      <c r="C4" s="17">
        <f>B4+C3</f>
        <v>4</v>
      </c>
      <c r="D4" s="21">
        <v>7.5</v>
      </c>
      <c r="E4" s="15">
        <f t="shared" ref="E4:E13" si="1">D4+E3</f>
        <v>13.15</v>
      </c>
      <c r="F4" s="11">
        <f t="shared" si="0"/>
        <v>2.0103329818737407E-2</v>
      </c>
    </row>
    <row r="5" spans="1:6">
      <c r="A5" s="20">
        <v>2009</v>
      </c>
      <c r="B5" s="20">
        <v>4</v>
      </c>
      <c r="C5" s="17">
        <f t="shared" ref="C5:C15" si="2">B5+C4</f>
        <v>8</v>
      </c>
      <c r="D5" s="21">
        <v>7.81</v>
      </c>
      <c r="E5" s="15">
        <f t="shared" si="1"/>
        <v>20.96</v>
      </c>
      <c r="F5" s="11">
        <f t="shared" si="0"/>
        <v>3.2043026083706162E-2</v>
      </c>
    </row>
    <row r="6" spans="1:6">
      <c r="A6" s="20">
        <v>2010</v>
      </c>
      <c r="B6" s="20">
        <v>11</v>
      </c>
      <c r="C6" s="17">
        <f t="shared" si="2"/>
        <v>19</v>
      </c>
      <c r="D6" s="21">
        <v>46.875</v>
      </c>
      <c r="E6" s="15">
        <f t="shared" si="1"/>
        <v>67.835000000000008</v>
      </c>
      <c r="F6" s="11">
        <f t="shared" si="0"/>
        <v>0.10370413522844502</v>
      </c>
    </row>
    <row r="7" spans="1:6">
      <c r="A7" s="20">
        <v>2011</v>
      </c>
      <c r="B7" s="20">
        <v>10</v>
      </c>
      <c r="C7" s="17">
        <f t="shared" si="2"/>
        <v>29</v>
      </c>
      <c r="D7" s="21">
        <v>18.723520000000004</v>
      </c>
      <c r="E7" s="15">
        <f t="shared" si="1"/>
        <v>86.558520000000016</v>
      </c>
      <c r="F7" s="11">
        <f t="shared" si="0"/>
        <v>0.13232809704804399</v>
      </c>
    </row>
    <row r="8" spans="1:6">
      <c r="A8" s="20">
        <v>2012</v>
      </c>
      <c r="B8" s="20">
        <v>13</v>
      </c>
      <c r="C8" s="17">
        <f t="shared" si="2"/>
        <v>42</v>
      </c>
      <c r="D8" s="21">
        <v>59.566000000000003</v>
      </c>
      <c r="E8" s="15">
        <f t="shared" si="1"/>
        <v>146.12452000000002</v>
      </c>
      <c r="F8" s="11">
        <f t="shared" si="0"/>
        <v>0.22339083043077496</v>
      </c>
    </row>
    <row r="9" spans="1:6">
      <c r="A9" s="20">
        <v>2013</v>
      </c>
      <c r="B9" s="20">
        <v>8</v>
      </c>
      <c r="C9" s="17">
        <f t="shared" si="2"/>
        <v>50</v>
      </c>
      <c r="D9" s="21">
        <v>83.394200000000012</v>
      </c>
      <c r="E9" s="15">
        <f t="shared" si="1"/>
        <v>229.51872000000003</v>
      </c>
      <c r="F9" s="11">
        <f t="shared" si="0"/>
        <v>0.35088140895318948</v>
      </c>
    </row>
    <row r="10" spans="1:6">
      <c r="A10" s="20">
        <v>2014</v>
      </c>
      <c r="B10" s="20">
        <v>6</v>
      </c>
      <c r="C10" s="17">
        <f t="shared" si="2"/>
        <v>56</v>
      </c>
      <c r="D10" s="21">
        <v>18.62</v>
      </c>
      <c r="E10" s="15">
        <f t="shared" si="1"/>
        <v>248.13872000000003</v>
      </c>
      <c r="F10" s="11">
        <f t="shared" si="0"/>
        <v>0.37934711246839031</v>
      </c>
    </row>
    <row r="11" spans="1:6">
      <c r="A11" s="20">
        <v>2015</v>
      </c>
      <c r="B11" s="20">
        <v>8</v>
      </c>
      <c r="C11" s="17">
        <f t="shared" si="2"/>
        <v>64</v>
      </c>
      <c r="D11" s="21">
        <v>154.58000000000001</v>
      </c>
      <c r="E11" s="15">
        <f t="shared" si="1"/>
        <v>402.71872000000008</v>
      </c>
      <c r="F11" s="11">
        <f t="shared" si="0"/>
        <v>0.61566442983572334</v>
      </c>
    </row>
    <row r="12" spans="1:6">
      <c r="A12" s="20">
        <v>2016</v>
      </c>
      <c r="B12" s="20">
        <v>3</v>
      </c>
      <c r="C12" s="17">
        <f t="shared" si="2"/>
        <v>67</v>
      </c>
      <c r="D12" s="21">
        <v>19.25</v>
      </c>
      <c r="E12" s="15">
        <f t="shared" si="1"/>
        <v>421.96872000000008</v>
      </c>
      <c r="F12" s="11">
        <f t="shared" si="0"/>
        <v>0.6450932586578294</v>
      </c>
    </row>
    <row r="13" spans="1:6">
      <c r="A13" s="20">
        <v>2017</v>
      </c>
      <c r="B13" s="20">
        <v>1</v>
      </c>
      <c r="C13" s="17">
        <f t="shared" si="2"/>
        <v>68</v>
      </c>
      <c r="D13" s="21">
        <v>180</v>
      </c>
      <c r="E13" s="15">
        <f t="shared" si="1"/>
        <v>601.96872000000008</v>
      </c>
      <c r="F13" s="11">
        <f t="shared" si="0"/>
        <v>0.9202719177736266</v>
      </c>
    </row>
    <row r="14" spans="1:6">
      <c r="C14" s="17"/>
      <c r="F14" s="11"/>
    </row>
    <row r="15" spans="1:6" ht="41.25" customHeight="1">
      <c r="A15" s="29" t="s">
        <v>959</v>
      </c>
      <c r="B15" s="20">
        <v>17</v>
      </c>
      <c r="C15" s="17">
        <f t="shared" si="2"/>
        <v>17</v>
      </c>
      <c r="D15" s="21">
        <v>52.151772404371584</v>
      </c>
      <c r="E15" s="15">
        <f>D15</f>
        <v>52.151772404371584</v>
      </c>
      <c r="F15" s="11">
        <f>E15/$D$16</f>
        <v>7.972808222637337E-2</v>
      </c>
    </row>
    <row r="16" spans="1:6">
      <c r="A16" t="s">
        <v>958</v>
      </c>
      <c r="B16">
        <f>SUM(B3:B15)</f>
        <v>85</v>
      </c>
      <c r="C16" s="17">
        <f>B16</f>
        <v>85</v>
      </c>
      <c r="D16" s="15">
        <f>SUM(D3:D15)</f>
        <v>654.1204924043717</v>
      </c>
      <c r="E16" s="15">
        <f>D16</f>
        <v>654.1204924043717</v>
      </c>
      <c r="F16" s="11">
        <f>E16/$D$16</f>
        <v>1</v>
      </c>
    </row>
    <row r="17" spans="1:3">
      <c r="C17" s="17"/>
    </row>
    <row r="18" spans="1:3">
      <c r="A18" t="s">
        <v>967</v>
      </c>
    </row>
    <row r="19" spans="1:3">
      <c r="A19" s="30" t="s">
        <v>975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F31" sqref="F31"/>
    </sheetView>
  </sheetViews>
  <sheetFormatPr defaultRowHeight="15"/>
  <cols>
    <col min="2" max="3" width="15.5703125" customWidth="1"/>
    <col min="4" max="4" width="15.5703125" style="15" customWidth="1"/>
    <col min="5" max="5" width="15.5703125" customWidth="1"/>
    <col min="6" max="6" width="15.7109375" customWidth="1"/>
  </cols>
  <sheetData>
    <row r="1" spans="1:6">
      <c r="A1" t="s">
        <v>963</v>
      </c>
    </row>
    <row r="2" spans="1:6" ht="75">
      <c r="A2" s="16" t="s">
        <v>957</v>
      </c>
      <c r="B2" s="31" t="s">
        <v>980</v>
      </c>
      <c r="C2" s="31" t="s">
        <v>981</v>
      </c>
      <c r="D2" s="33" t="s">
        <v>979</v>
      </c>
      <c r="E2" s="33" t="s">
        <v>978</v>
      </c>
      <c r="F2" s="33" t="s">
        <v>982</v>
      </c>
    </row>
    <row r="3" spans="1:6">
      <c r="A3" s="20">
        <v>2005</v>
      </c>
      <c r="B3" s="20">
        <v>1</v>
      </c>
      <c r="C3" s="20">
        <f>B3</f>
        <v>1</v>
      </c>
      <c r="D3" s="21">
        <v>0.55000000000000004</v>
      </c>
      <c r="E3" s="15">
        <f>D3</f>
        <v>0.55000000000000004</v>
      </c>
      <c r="F3" s="11">
        <f t="shared" ref="F3:F12" si="0">E3/$D$17</f>
        <v>8.6907249106913265E-4</v>
      </c>
    </row>
    <row r="4" spans="1:6">
      <c r="A4" s="20">
        <v>2006</v>
      </c>
      <c r="B4" s="20">
        <v>2</v>
      </c>
      <c r="C4" s="20">
        <f>B4+C3</f>
        <v>3</v>
      </c>
      <c r="D4" s="21">
        <v>33.08</v>
      </c>
      <c r="E4" s="15">
        <f t="shared" ref="E4:E12" si="1">D4+E3</f>
        <v>33.629999999999995</v>
      </c>
      <c r="F4" s="11">
        <f t="shared" si="0"/>
        <v>5.313983249937259E-2</v>
      </c>
    </row>
    <row r="5" spans="1:6">
      <c r="A5" s="20">
        <v>2007</v>
      </c>
      <c r="B5" s="20">
        <v>1</v>
      </c>
      <c r="C5" s="20">
        <f t="shared" ref="C5:C14" si="2">B5+C4</f>
        <v>4</v>
      </c>
      <c r="D5" s="21">
        <v>1.75</v>
      </c>
      <c r="E5" s="15">
        <f t="shared" si="1"/>
        <v>35.379999999999995</v>
      </c>
      <c r="F5" s="11">
        <f t="shared" si="0"/>
        <v>5.5905063152774374E-2</v>
      </c>
    </row>
    <row r="6" spans="1:6">
      <c r="A6" s="20">
        <v>2008</v>
      </c>
      <c r="B6" s="20">
        <v>5</v>
      </c>
      <c r="C6" s="20">
        <f t="shared" si="2"/>
        <v>9</v>
      </c>
      <c r="D6" s="21">
        <v>12.3</v>
      </c>
      <c r="E6" s="15">
        <f t="shared" si="1"/>
        <v>47.679999999999993</v>
      </c>
      <c r="F6" s="11">
        <f t="shared" si="0"/>
        <v>7.5340684316684059E-2</v>
      </c>
    </row>
    <row r="7" spans="1:6">
      <c r="A7" s="20">
        <v>2009</v>
      </c>
      <c r="B7" s="20">
        <v>1</v>
      </c>
      <c r="C7" s="20">
        <f t="shared" si="2"/>
        <v>10</v>
      </c>
      <c r="D7" s="21">
        <v>1.26</v>
      </c>
      <c r="E7" s="15">
        <f t="shared" si="1"/>
        <v>48.939999999999991</v>
      </c>
      <c r="F7" s="11">
        <f t="shared" si="0"/>
        <v>7.7331650387133341E-2</v>
      </c>
    </row>
    <row r="8" spans="1:6">
      <c r="A8" s="20">
        <v>2010</v>
      </c>
      <c r="B8" s="20">
        <v>4</v>
      </c>
      <c r="C8" s="20">
        <f t="shared" si="2"/>
        <v>14</v>
      </c>
      <c r="D8" s="21">
        <v>6.769971913</v>
      </c>
      <c r="E8" s="15">
        <f t="shared" si="1"/>
        <v>55.70997191299999</v>
      </c>
      <c r="F8" s="11">
        <f t="shared" si="0"/>
        <v>8.8029098305131476E-2</v>
      </c>
    </row>
    <row r="9" spans="1:6">
      <c r="A9" s="20">
        <v>2011</v>
      </c>
      <c r="B9" s="20">
        <v>34</v>
      </c>
      <c r="C9" s="20">
        <f t="shared" si="2"/>
        <v>48</v>
      </c>
      <c r="D9" s="21">
        <v>168.18566838199999</v>
      </c>
      <c r="E9" s="15">
        <f t="shared" si="1"/>
        <v>223.89564029499996</v>
      </c>
      <c r="F9" s="11">
        <f t="shared" si="0"/>
        <v>0.35378462154671647</v>
      </c>
    </row>
    <row r="10" spans="1:6">
      <c r="A10" s="20">
        <v>2012</v>
      </c>
      <c r="B10" s="20">
        <v>39</v>
      </c>
      <c r="C10" s="20">
        <f t="shared" si="2"/>
        <v>87</v>
      </c>
      <c r="D10" s="21">
        <v>145.94800000000001</v>
      </c>
      <c r="E10" s="15">
        <f t="shared" si="1"/>
        <v>369.843640295</v>
      </c>
      <c r="F10" s="11">
        <f t="shared" si="0"/>
        <v>0.5844016977768216</v>
      </c>
    </row>
    <row r="11" spans="1:6">
      <c r="A11" s="20">
        <v>2013</v>
      </c>
      <c r="B11" s="20">
        <v>48</v>
      </c>
      <c r="C11" s="20">
        <f t="shared" si="2"/>
        <v>135</v>
      </c>
      <c r="D11" s="21">
        <v>177.591982852</v>
      </c>
      <c r="E11" s="15">
        <f t="shared" si="1"/>
        <v>547.435623147</v>
      </c>
      <c r="F11" s="11">
        <f t="shared" si="0"/>
        <v>0.86502043765153847</v>
      </c>
    </row>
    <row r="12" spans="1:6">
      <c r="A12" s="20">
        <v>2014</v>
      </c>
      <c r="B12" s="20">
        <v>33</v>
      </c>
      <c r="C12" s="20">
        <f t="shared" si="2"/>
        <v>168</v>
      </c>
      <c r="D12" s="21">
        <v>28.841976856999999</v>
      </c>
      <c r="E12" s="15">
        <f t="shared" si="1"/>
        <v>576.27760000399996</v>
      </c>
      <c r="F12" s="11">
        <f t="shared" si="0"/>
        <v>0.91059456251421345</v>
      </c>
    </row>
    <row r="13" spans="1:6">
      <c r="A13" s="22">
        <v>2015</v>
      </c>
      <c r="B13" s="22">
        <v>5</v>
      </c>
      <c r="C13" s="20">
        <f t="shared" si="2"/>
        <v>173</v>
      </c>
      <c r="D13" s="23">
        <v>5.83</v>
      </c>
      <c r="E13" s="15">
        <f t="shared" ref="E13:E14" si="3">D13+E12</f>
        <v>582.10760000400001</v>
      </c>
      <c r="F13" s="11">
        <f t="shared" ref="F13:F14" si="4">E13/$D$17</f>
        <v>0.91980673091954634</v>
      </c>
    </row>
    <row r="14" spans="1:6">
      <c r="A14" s="22">
        <v>2016</v>
      </c>
      <c r="B14" s="22">
        <v>3</v>
      </c>
      <c r="C14" s="20">
        <f t="shared" si="2"/>
        <v>176</v>
      </c>
      <c r="D14" s="23">
        <v>9.35</v>
      </c>
      <c r="E14" s="15">
        <f t="shared" si="3"/>
        <v>591.45760000400003</v>
      </c>
      <c r="F14" s="11">
        <f t="shared" si="4"/>
        <v>0.93458096326772155</v>
      </c>
    </row>
    <row r="15" spans="1:6">
      <c r="F15" s="11"/>
    </row>
    <row r="16" spans="1:6" ht="42" customHeight="1">
      <c r="A16" s="29" t="s">
        <v>959</v>
      </c>
      <c r="B16" s="20">
        <v>37</v>
      </c>
      <c r="C16" s="20">
        <f>B16</f>
        <v>37</v>
      </c>
      <c r="D16" s="21">
        <v>41.401000000000003</v>
      </c>
      <c r="E16" s="15">
        <f>D16</f>
        <v>41.401000000000003</v>
      </c>
      <c r="F16" s="11">
        <f>E16/$D$17</f>
        <v>6.5419036732278474E-2</v>
      </c>
    </row>
    <row r="17" spans="1:6">
      <c r="A17" t="s">
        <v>958</v>
      </c>
      <c r="B17">
        <f>SUM(B3:B16)</f>
        <v>213</v>
      </c>
      <c r="C17" s="20">
        <f>B17</f>
        <v>213</v>
      </c>
      <c r="D17" s="15">
        <f>SUM(D3:D16)</f>
        <v>632.85860000399998</v>
      </c>
      <c r="E17" s="15">
        <f>D17</f>
        <v>632.85860000399998</v>
      </c>
      <c r="F17" s="11">
        <f>E17/$D$17</f>
        <v>1</v>
      </c>
    </row>
    <row r="20" spans="1:6">
      <c r="A20" t="s">
        <v>968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A8" sqref="A8"/>
    </sheetView>
  </sheetViews>
  <sheetFormatPr defaultRowHeight="15"/>
  <cols>
    <col min="2" max="3" width="15.85546875" customWidth="1"/>
    <col min="4" max="4" width="15.85546875" style="15" customWidth="1"/>
    <col min="5" max="6" width="15.85546875" customWidth="1"/>
  </cols>
  <sheetData>
    <row r="1" spans="1:6">
      <c r="A1" t="s">
        <v>964</v>
      </c>
    </row>
    <row r="2" spans="1:6" ht="75">
      <c r="A2" s="16" t="s">
        <v>957</v>
      </c>
      <c r="B2" s="31" t="s">
        <v>980</v>
      </c>
      <c r="C2" s="31" t="s">
        <v>981</v>
      </c>
      <c r="D2" s="33" t="s">
        <v>979</v>
      </c>
      <c r="E2" s="33" t="s">
        <v>978</v>
      </c>
      <c r="F2" s="33" t="s">
        <v>982</v>
      </c>
    </row>
    <row r="3" spans="1:6">
      <c r="A3" s="20">
        <v>2012</v>
      </c>
      <c r="B3" s="20">
        <v>4</v>
      </c>
      <c r="C3" s="20">
        <f>B3</f>
        <v>4</v>
      </c>
      <c r="D3" s="21">
        <v>8.25</v>
      </c>
      <c r="E3" s="15">
        <f>D3</f>
        <v>8.25</v>
      </c>
      <c r="F3" s="11">
        <f>E3/$D$9</f>
        <v>0.11943193827178367</v>
      </c>
    </row>
    <row r="4" spans="1:6">
      <c r="A4" s="20">
        <v>2013</v>
      </c>
      <c r="B4" s="20">
        <v>3</v>
      </c>
      <c r="C4" s="20">
        <f>B4+C3</f>
        <v>7</v>
      </c>
      <c r="D4" s="21">
        <v>2.6269999999999998</v>
      </c>
      <c r="E4" s="15">
        <f t="shared" ref="E4:E6" si="0">D4+E3</f>
        <v>10.876999999999999</v>
      </c>
      <c r="F4" s="11">
        <f>E4/$D$9</f>
        <v>0.15746196273723526</v>
      </c>
    </row>
    <row r="5" spans="1:6">
      <c r="A5" s="20">
        <v>2015</v>
      </c>
      <c r="B5" s="20">
        <v>4</v>
      </c>
      <c r="C5" s="20">
        <f t="shared" ref="C5:C6" si="1">B5+C4</f>
        <v>11</v>
      </c>
      <c r="D5" s="21">
        <v>5.05</v>
      </c>
      <c r="E5" s="15">
        <f t="shared" si="0"/>
        <v>15.927</v>
      </c>
      <c r="F5" s="11">
        <f>E5/$D$9</f>
        <v>0.23056878555814525</v>
      </c>
    </row>
    <row r="6" spans="1:6">
      <c r="A6" s="20">
        <v>2017</v>
      </c>
      <c r="B6" s="20">
        <v>8</v>
      </c>
      <c r="C6" s="20">
        <f t="shared" si="1"/>
        <v>19</v>
      </c>
      <c r="D6" s="21">
        <v>13.15</v>
      </c>
      <c r="E6" s="15">
        <f t="shared" si="0"/>
        <v>29.076999999999998</v>
      </c>
      <c r="F6" s="11">
        <f>E6/$D$9</f>
        <v>0.4209360568640792</v>
      </c>
    </row>
    <row r="7" spans="1:6">
      <c r="F7" s="11"/>
    </row>
    <row r="8" spans="1:6" ht="42.75" customHeight="1">
      <c r="A8" s="29" t="s">
        <v>959</v>
      </c>
      <c r="B8" s="20">
        <v>1</v>
      </c>
      <c r="C8" s="20">
        <f>B8</f>
        <v>1</v>
      </c>
      <c r="D8" s="21">
        <v>40</v>
      </c>
      <c r="E8" s="15">
        <f>D8</f>
        <v>40</v>
      </c>
      <c r="F8" s="11">
        <f>E8/$D$9</f>
        <v>0.5790639431359208</v>
      </c>
    </row>
    <row r="9" spans="1:6">
      <c r="A9" t="s">
        <v>958</v>
      </c>
      <c r="B9">
        <f>SUM(B3:B8)</f>
        <v>20</v>
      </c>
      <c r="C9">
        <f>B9</f>
        <v>20</v>
      </c>
      <c r="D9" s="15">
        <f>SUM(D3:D8)</f>
        <v>69.076999999999998</v>
      </c>
      <c r="E9" s="15">
        <f>D9</f>
        <v>69.076999999999998</v>
      </c>
      <c r="F9" s="11">
        <f>E9/$D$9</f>
        <v>1</v>
      </c>
    </row>
    <row r="12" spans="1:6">
      <c r="A12" t="s">
        <v>969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J43" sqref="J43"/>
    </sheetView>
  </sheetViews>
  <sheetFormatPr defaultRowHeight="15"/>
  <cols>
    <col min="2" max="3" width="15.7109375" customWidth="1"/>
    <col min="4" max="4" width="15.7109375" style="15" customWidth="1"/>
    <col min="5" max="6" width="15.7109375" customWidth="1"/>
  </cols>
  <sheetData>
    <row r="1" spans="1:6">
      <c r="A1" t="s">
        <v>965</v>
      </c>
    </row>
    <row r="2" spans="1:6" ht="75">
      <c r="A2" s="16" t="s">
        <v>957</v>
      </c>
      <c r="B2" s="31" t="s">
        <v>980</v>
      </c>
      <c r="C2" s="31" t="s">
        <v>981</v>
      </c>
      <c r="D2" s="33" t="s">
        <v>979</v>
      </c>
      <c r="E2" s="33" t="s">
        <v>978</v>
      </c>
      <c r="F2" s="33" t="s">
        <v>982</v>
      </c>
    </row>
    <row r="3" spans="1:6" s="39" customFormat="1" ht="3.75" customHeight="1">
      <c r="A3" s="34"/>
      <c r="B3" s="35">
        <v>0</v>
      </c>
      <c r="C3" s="36">
        <v>0</v>
      </c>
      <c r="D3" s="37">
        <v>0</v>
      </c>
      <c r="E3" s="37">
        <v>0</v>
      </c>
      <c r="F3" s="38">
        <v>0</v>
      </c>
    </row>
    <row r="4" spans="1:6">
      <c r="A4" s="20">
        <v>2011</v>
      </c>
      <c r="B4" s="20">
        <v>123</v>
      </c>
      <c r="C4" s="20">
        <f>B4</f>
        <v>123</v>
      </c>
      <c r="D4" s="21">
        <v>1231.32</v>
      </c>
      <c r="E4" s="15">
        <f>D4</f>
        <v>1231.32</v>
      </c>
      <c r="F4" s="11">
        <f>E4/$D$5</f>
        <v>1</v>
      </c>
    </row>
    <row r="5" spans="1:6">
      <c r="A5" t="s">
        <v>958</v>
      </c>
      <c r="B5">
        <f>SUM(B4:B4)</f>
        <v>123</v>
      </c>
      <c r="C5" s="20">
        <f>B5</f>
        <v>123</v>
      </c>
      <c r="D5" s="15">
        <f>SUM(D4:D4)</f>
        <v>1231.32</v>
      </c>
      <c r="E5" s="15">
        <f>D5</f>
        <v>1231.32</v>
      </c>
      <c r="F5" s="11">
        <f>E5/$D$5</f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J40" sqref="J40"/>
    </sheetView>
  </sheetViews>
  <sheetFormatPr defaultRowHeight="15"/>
  <cols>
    <col min="2" max="3" width="15.7109375" customWidth="1"/>
    <col min="4" max="4" width="15.7109375" style="15" customWidth="1"/>
    <col min="5" max="6" width="15.7109375" customWidth="1"/>
  </cols>
  <sheetData>
    <row r="1" spans="1:6">
      <c r="A1" t="s">
        <v>985</v>
      </c>
    </row>
    <row r="2" spans="1:6" ht="75">
      <c r="A2" s="16" t="s">
        <v>957</v>
      </c>
      <c r="B2" s="31" t="s">
        <v>980</v>
      </c>
      <c r="C2" s="31" t="s">
        <v>981</v>
      </c>
      <c r="D2" s="33" t="s">
        <v>979</v>
      </c>
      <c r="E2" s="33" t="s">
        <v>978</v>
      </c>
      <c r="F2" s="33" t="s">
        <v>982</v>
      </c>
    </row>
    <row r="3" spans="1:6" s="39" customFormat="1" ht="3.75" customHeight="1">
      <c r="A3" s="34"/>
      <c r="B3" s="35">
        <v>0</v>
      </c>
      <c r="C3" s="36">
        <v>0</v>
      </c>
      <c r="D3" s="37">
        <v>0</v>
      </c>
      <c r="E3" s="37">
        <v>0</v>
      </c>
      <c r="F3" s="38">
        <v>0</v>
      </c>
    </row>
    <row r="4" spans="1:6">
      <c r="A4" s="20">
        <v>2015</v>
      </c>
      <c r="B4" s="20">
        <v>1</v>
      </c>
      <c r="C4" s="20">
        <f>B4</f>
        <v>1</v>
      </c>
      <c r="D4" s="21">
        <v>370</v>
      </c>
      <c r="E4" s="15">
        <f>D4</f>
        <v>370</v>
      </c>
      <c r="F4" s="11">
        <f>E4/$D$5</f>
        <v>1</v>
      </c>
    </row>
    <row r="5" spans="1:6">
      <c r="A5" t="s">
        <v>958</v>
      </c>
      <c r="B5">
        <f>SUM(B4:B4)</f>
        <v>1</v>
      </c>
      <c r="C5" s="20">
        <f>B5</f>
        <v>1</v>
      </c>
      <c r="D5" s="15">
        <f>SUM(D4:D4)</f>
        <v>370</v>
      </c>
      <c r="E5" s="15">
        <f>D5</f>
        <v>370</v>
      </c>
      <c r="F5" s="11">
        <f>E5/$D$5</f>
        <v>1</v>
      </c>
    </row>
    <row r="7" spans="1:6">
      <c r="A7" s="32" t="s">
        <v>970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B12" sqref="B12"/>
    </sheetView>
  </sheetViews>
  <sheetFormatPr defaultRowHeight="15"/>
  <cols>
    <col min="2" max="3" width="15.7109375" customWidth="1"/>
    <col min="4" max="4" width="15.7109375" style="15" customWidth="1"/>
    <col min="5" max="6" width="15.7109375" customWidth="1"/>
  </cols>
  <sheetData>
    <row r="1" spans="1:6">
      <c r="A1" t="s">
        <v>983</v>
      </c>
    </row>
    <row r="2" spans="1:6" ht="75">
      <c r="A2" s="16" t="s">
        <v>957</v>
      </c>
      <c r="B2" s="31" t="s">
        <v>980</v>
      </c>
      <c r="C2" s="31" t="s">
        <v>981</v>
      </c>
      <c r="D2" s="33" t="s">
        <v>979</v>
      </c>
      <c r="E2" s="33" t="s">
        <v>978</v>
      </c>
      <c r="F2" s="33" t="s">
        <v>982</v>
      </c>
    </row>
    <row r="3" spans="1:6" s="39" customFormat="1" ht="3.75" customHeight="1">
      <c r="A3" s="34"/>
      <c r="B3" s="35">
        <v>0</v>
      </c>
      <c r="C3" s="36">
        <v>0</v>
      </c>
      <c r="D3" s="37">
        <v>0</v>
      </c>
      <c r="E3" s="37">
        <v>0</v>
      </c>
      <c r="F3" s="38">
        <v>0</v>
      </c>
    </row>
    <row r="4" spans="1:6">
      <c r="A4" s="29"/>
      <c r="B4" s="20">
        <v>0</v>
      </c>
      <c r="C4" s="20">
        <f>B4</f>
        <v>0</v>
      </c>
      <c r="D4" s="21">
        <v>0</v>
      </c>
      <c r="E4" s="15">
        <f>D4</f>
        <v>0</v>
      </c>
      <c r="F4" s="15">
        <f>E4</f>
        <v>0</v>
      </c>
    </row>
    <row r="5" spans="1:6">
      <c r="A5" t="s">
        <v>958</v>
      </c>
      <c r="B5">
        <f>SUM(B4:B4)</f>
        <v>0</v>
      </c>
      <c r="C5" s="20">
        <f>B5</f>
        <v>0</v>
      </c>
      <c r="D5" s="15">
        <f>SUM(D4:D4)</f>
        <v>0</v>
      </c>
      <c r="E5" s="15">
        <f>D5</f>
        <v>0</v>
      </c>
      <c r="F5" s="15">
        <f>E5</f>
        <v>0</v>
      </c>
    </row>
    <row r="7" spans="1:6">
      <c r="A7" t="s">
        <v>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Charts</vt:lpstr>
      </vt:variant>
      <vt:variant>
        <vt:i4>18</vt:i4>
      </vt:variant>
    </vt:vector>
  </HeadingPairs>
  <TitlesOfParts>
    <vt:vector size="28" baseType="lpstr">
      <vt:lpstr>WIP 2 SIG LIST</vt:lpstr>
      <vt:lpstr>Current Status</vt:lpstr>
      <vt:lpstr>Bay</vt:lpstr>
      <vt:lpstr>MD</vt:lpstr>
      <vt:lpstr>PA</vt:lpstr>
      <vt:lpstr>WV</vt:lpstr>
      <vt:lpstr>VA</vt:lpstr>
      <vt:lpstr>DC</vt:lpstr>
      <vt:lpstr>DE</vt:lpstr>
      <vt:lpstr>NY</vt:lpstr>
      <vt:lpstr>Bay1</vt:lpstr>
      <vt:lpstr>Bay2</vt:lpstr>
      <vt:lpstr>Bay3</vt:lpstr>
      <vt:lpstr>MD1</vt:lpstr>
      <vt:lpstr>MD2</vt:lpstr>
      <vt:lpstr>MD3</vt:lpstr>
      <vt:lpstr>PA1</vt:lpstr>
      <vt:lpstr>PA2</vt:lpstr>
      <vt:lpstr>PA3</vt:lpstr>
      <vt:lpstr>WV1</vt:lpstr>
      <vt:lpstr>WV2</vt:lpstr>
      <vt:lpstr>WV3</vt:lpstr>
      <vt:lpstr>VA1</vt:lpstr>
      <vt:lpstr>VA2</vt:lpstr>
      <vt:lpstr>VA3</vt:lpstr>
      <vt:lpstr>DC1</vt:lpstr>
      <vt:lpstr>DC2</vt:lpstr>
      <vt:lpstr>DC3</vt:lpstr>
    </vt:vector>
  </TitlesOfParts>
  <Company>U.S. 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nzhou</dc:creator>
  <cp:lastModifiedBy>nzhou</cp:lastModifiedBy>
  <dcterms:created xsi:type="dcterms:W3CDTF">2012-04-23T22:06:24Z</dcterms:created>
  <dcterms:modified xsi:type="dcterms:W3CDTF">2012-04-26T21:48:47Z</dcterms:modified>
</cp:coreProperties>
</file>