
<file path=[Content_Types].xml><?xml version="1.0" encoding="utf-8"?>
<Types xmlns="http://schemas.openxmlformats.org/package/2006/content-types">
  <Override PartName="/xl/charts/chart6.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drawings/drawing15.xml" ContentType="application/vnd.openxmlformats-officedocument.drawing+xml"/>
  <Override PartName="/xl/drawings/drawing16.xml" ContentType="application/vnd.openxmlformats-officedocument.drawingml.chartshape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hartsheets/sheet6.xml" ContentType="application/vnd.openxmlformats-officedocument.spreadsheetml.chartsheet+xml"/>
  <Override PartName="/xl/chartsheets/sheet7.xml" ContentType="application/vnd.openxmlformats-officedocument.spreadsheetml.chartsheet+xml"/>
  <Override PartName="/xl/chartsheets/sheet8.xml" ContentType="application/vnd.openxmlformats-officedocument.spreadsheetml.chartsheet+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ml.chartshapes+xml"/>
  <Override PartName="/xl/worksheets/sheet1.xml" ContentType="application/vnd.openxmlformats-officedocument.spreadsheetml.worksheet+xml"/>
  <Override PartName="/xl/chartsheets/sheet4.xml" ContentType="application/vnd.openxmlformats-officedocument.spreadsheetml.chartsheet+xml"/>
  <Override PartName="/xl/chartsheets/sheet5.xml" ContentType="application/vnd.openxmlformats-officedocument.spreadsheetml.chartsheet+xml"/>
  <Override PartName="/xl/drawings/drawing11.xml" ContentType="application/vnd.openxmlformats-officedocument.drawing+xml"/>
  <Override PartName="/xl/drawings/drawing12.xml" ContentType="application/vnd.openxmlformats-officedocument.drawingml.chartshapes+xml"/>
  <Override PartName="/xl/calcChain.xml" ContentType="application/vnd.openxmlformats-officedocument.spreadsheetml.calcChain+xml"/>
  <Override PartName="/xl/chartsheets/sheet2.xml" ContentType="application/vnd.openxmlformats-officedocument.spreadsheetml.chartsheet+xml"/>
  <Override PartName="/xl/chartsheets/sheet3.xml" ContentType="application/vnd.openxmlformats-officedocument.spreadsheetml.chartsheet+xml"/>
  <Override PartName="/xl/sharedStrings.xml" ContentType="application/vnd.openxmlformats-officedocument.spreadsheetml.sharedStrings+xml"/>
  <Override PartName="/xl/drawings/drawing10.xml" ContentType="application/vnd.openxmlformats-officedocument.drawingml.chartshapes+xml"/>
  <Override PartName="/xl/chartsheets/sheet1.xml" ContentType="application/vnd.openxmlformats-officedocument.spreadsheetml.chartsheet+xml"/>
  <Override PartName="/xl/charts/chart8.xml" ContentType="application/vnd.openxmlformats-officedocument.drawingml.chart+xml"/>
  <Override PartName="/docProps/core.xml" ContentType="application/vnd.openxmlformats-package.core-properties+xml"/>
  <Override PartName="/xl/drawings/drawing9.xml" ContentType="application/vnd.openxmlformats-officedocument.drawing+xml"/>
  <Override PartName="/xl/charts/chart7.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365" yWindow="2400" windowWidth="18795" windowHeight="10755" tabRatio="867"/>
  </bookViews>
  <sheets>
    <sheet name="Bay" sheetId="4" r:id="rId1"/>
    <sheet name="Bay Chart" sheetId="5" r:id="rId2"/>
    <sheet name="DC" sheetId="56" r:id="rId3"/>
    <sheet name="DC Chart" sheetId="57" r:id="rId4"/>
    <sheet name="DE" sheetId="59" r:id="rId5"/>
    <sheet name="DE Chart" sheetId="60" r:id="rId6"/>
    <sheet name="MD" sheetId="47" r:id="rId7"/>
    <sheet name="MD Chart" sheetId="48" r:id="rId8"/>
    <sheet name="NY" sheetId="63" r:id="rId9"/>
    <sheet name="NY Chart" sheetId="64" r:id="rId10"/>
    <sheet name="PA" sheetId="50" r:id="rId11"/>
    <sheet name="PA Chart" sheetId="51" r:id="rId12"/>
    <sheet name="VA" sheetId="53" r:id="rId13"/>
    <sheet name="VA Chart" sheetId="54" r:id="rId14"/>
    <sheet name="WV" sheetId="66" r:id="rId15"/>
    <sheet name="WV Chart" sheetId="67" r:id="rId16"/>
  </sheets>
  <calcPr calcId="125725"/>
</workbook>
</file>

<file path=xl/calcChain.xml><?xml version="1.0" encoding="utf-8"?>
<calcChain xmlns="http://schemas.openxmlformats.org/spreadsheetml/2006/main">
  <c r="C3" i="66"/>
  <c r="C4" s="1"/>
  <c r="C3" i="63"/>
  <c r="C4" s="1"/>
  <c r="C3" i="59"/>
  <c r="C4" s="1"/>
  <c r="D4" s="1"/>
  <c r="C3" i="56"/>
  <c r="C4" s="1"/>
  <c r="D4" i="53"/>
  <c r="C3"/>
  <c r="C4" s="1"/>
  <c r="C3" i="50"/>
  <c r="C4" s="1"/>
  <c r="D4" s="1"/>
  <c r="C3" i="47"/>
  <c r="C4" s="1"/>
  <c r="D4" s="1"/>
  <c r="C5" i="66" l="1"/>
  <c r="D4"/>
  <c r="C5" i="63"/>
  <c r="D5" s="1"/>
  <c r="D4"/>
  <c r="C5" i="59"/>
  <c r="D5" s="1"/>
  <c r="C5" i="56"/>
  <c r="D4"/>
  <c r="C5" i="53"/>
  <c r="C5" i="50"/>
  <c r="C5" i="47"/>
  <c r="C3" i="4"/>
  <c r="C4" s="1"/>
  <c r="D4" s="1"/>
  <c r="D5" i="66" l="1"/>
  <c r="D5" i="50"/>
  <c r="D5" i="47"/>
  <c r="C5" i="4"/>
  <c r="D5" i="56"/>
  <c r="D5" i="4" l="1"/>
</calcChain>
</file>

<file path=xl/sharedStrings.xml><?xml version="1.0" encoding="utf-8"?>
<sst xmlns="http://schemas.openxmlformats.org/spreadsheetml/2006/main" count="64" uniqueCount="21">
  <si>
    <t># Sig Plants w Permit Limits Effective</t>
  </si>
  <si>
    <t>Cumulative # Sig Plants w Permit Limits Effective</t>
  </si>
  <si>
    <t>Progress Run
 YEAR</t>
  </si>
  <si>
    <t>Total</t>
  </si>
  <si>
    <t>% Cumulative # Sig Plants w Permit Limits Effective</t>
  </si>
  <si>
    <t>Note: Blue Plains serves DC and portions of MD and VA, but is counted once as a DC facility.</t>
  </si>
  <si>
    <t>For NY, PA, MD, WV and DE,  the progress year is fiscal year.  e.g.    The 2011 covers July 1, 2010-June 30, 2011.</t>
  </si>
  <si>
    <t>Reporting Period for Progress Run Year:</t>
  </si>
  <si>
    <t>For DC and VA, the progress year is calendar year.   e.g. the 2011 covers Jan 1, 2011- Dec 31, 2011.</t>
  </si>
  <si>
    <t>Note: Based on date that a permit containing an effluent  limit that meets dissolved oxygen and SAV/clarity standards becomes effective. Does not include assessment of chlorophyll-a standards, pending the staged implementation approach for wastewater treatment facilities in the James River Basin discussed in Appendix X of the Chesapeake Bay TMDL  established in 2010.</t>
  </si>
  <si>
    <t>Note: Based on date that a permit containing an effluent  limit that meets dissolved oxygen and SAV/clarity standards becomes effective. Does not include assessment of chlorophyll-a standards, pending the staged implementation approach for wastewater treatment facilities in the James River Basin discussed in Appendix X of the Chesapeake Bay TMDL established in 2010.</t>
  </si>
  <si>
    <t xml:space="preserve">Note: Based on date that a permit containing an effluent  limit that meets dissolved oxygen and SAV/clarity standards becomes effective. Does not include assessment of chlorophyll-a standards, pending the staged implementation approach for wastewater treatment facilities in the James River Basin discussed in Appendix X of the Chesapeake Bay TMDL established in 2010. Facilities in the James River do not yet have permit limits in effect or established individual allocations to meet DO standards and are following a staged implementation approach, as prescribed in Appendix X of the Chesapeake Bay TMDL.  The 11 facilities in the York River have final TP effluent limits that will take effect on January 1, 2016 pursuant to the Virginia watershed general permit. </t>
  </si>
  <si>
    <t>Significant Wastewater Treatment Facilities That Meet Applicable Water Quality Standards in the Chesapeake Bay and Tidal Waters</t>
  </si>
  <si>
    <t>DC Significant Wastewater Treatment Facilities That Meet Applicable Water Quality Standards in the Chesapeake Bay and Tidal Waters</t>
  </si>
  <si>
    <t>WV Significant Wastewater Treatment Facilities That Meet Applicable Water Quality Standards in the Chesapeake Bay and Tidal Waters</t>
  </si>
  <si>
    <t>VA Significant Wastewater Treatment Facilities That Meet Applicable Water Quality Standards in the Chesapeake Bay and Tidal Waters</t>
  </si>
  <si>
    <t>PA Significant Wastewater Treatment Facilities That Meet Applicable Water Quality Standards in the Chesapeake Bay and Tidal Waters</t>
  </si>
  <si>
    <t>NY Significant Wastewater Treatment Facilities That Meet Applicable Water Quality Standards in the Chesapeake Bay and Tidal Waters</t>
  </si>
  <si>
    <t>MD Significant Wastewater Treatment Facilities That Meet Applicable Water Quality Standards in the Chesapeake Bay and Tidal Waters</t>
  </si>
  <si>
    <t>DE Significant Wastewater Treatment Facilities That Meet Applicable Water Quality Standards in the Chesapeake Bay and Tidal Waters</t>
  </si>
  <si>
    <t>http://www.chesapeakebay.net/indicators/indicator/wastewater</t>
  </si>
</sst>
</file>

<file path=xl/styles.xml><?xml version="1.0" encoding="utf-8"?>
<styleSheet xmlns="http://schemas.openxmlformats.org/spreadsheetml/2006/main">
  <fonts count="8">
    <font>
      <sz val="11"/>
      <color theme="1"/>
      <name val="Calibri"/>
      <family val="2"/>
      <scheme val="minor"/>
    </font>
    <font>
      <b/>
      <sz val="11"/>
      <color theme="1"/>
      <name val="Calibri"/>
      <family val="2"/>
      <scheme val="minor"/>
    </font>
    <font>
      <sz val="11"/>
      <color indexed="8"/>
      <name val="Calibri"/>
      <family val="2"/>
    </font>
    <font>
      <sz val="10"/>
      <color indexed="8"/>
      <name val="Arial"/>
      <family val="2"/>
    </font>
    <font>
      <sz val="11"/>
      <color indexed="8"/>
      <name val="Calibri"/>
      <family val="2"/>
    </font>
    <font>
      <sz val="10"/>
      <color indexed="8"/>
      <name val="Arial"/>
      <family val="2"/>
    </font>
    <font>
      <sz val="10"/>
      <color indexed="8"/>
      <name val="Arial"/>
      <family val="2"/>
    </font>
    <font>
      <sz val="11"/>
      <color indexed="8"/>
      <name val="Calibri"/>
      <family val="2"/>
    </font>
  </fonts>
  <fills count="3">
    <fill>
      <patternFill patternType="none"/>
    </fill>
    <fill>
      <patternFill patternType="gray125"/>
    </fill>
    <fill>
      <patternFill patternType="solid">
        <fgColor indexed="22"/>
        <bgColor indexed="0"/>
      </patternFill>
    </fill>
  </fills>
  <borders count="4">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bottom style="thin">
        <color indexed="8"/>
      </bottom>
      <diagonal/>
    </border>
  </borders>
  <cellStyleXfs count="7">
    <xf numFmtId="0" fontId="0" fillId="0" borderId="0"/>
    <xf numFmtId="0" fontId="5" fillId="0" borderId="0"/>
    <xf numFmtId="0" fontId="5" fillId="0" borderId="0"/>
    <xf numFmtId="0" fontId="6" fillId="0" borderId="0"/>
    <xf numFmtId="0" fontId="6" fillId="0" borderId="0"/>
    <xf numFmtId="0" fontId="6" fillId="0" borderId="0"/>
    <xf numFmtId="0" fontId="6" fillId="0" borderId="0"/>
  </cellStyleXfs>
  <cellXfs count="15">
    <xf numFmtId="0" fontId="0" fillId="0" borderId="0" xfId="0"/>
    <xf numFmtId="0" fontId="4" fillId="0" borderId="2" xfId="2" applyFont="1" applyFill="1" applyBorder="1" applyAlignment="1">
      <alignment horizontal="right" wrapText="1"/>
    </xf>
    <xf numFmtId="0" fontId="2" fillId="2" borderId="1" xfId="1" applyFont="1" applyFill="1" applyBorder="1" applyAlignment="1">
      <alignment horizontal="center" wrapText="1"/>
    </xf>
    <xf numFmtId="0" fontId="2" fillId="2" borderId="1" xfId="2" applyFont="1" applyFill="1" applyBorder="1" applyAlignment="1">
      <alignment horizontal="center" wrapText="1"/>
    </xf>
    <xf numFmtId="0" fontId="2" fillId="0" borderId="0" xfId="2" applyFont="1" applyFill="1" applyBorder="1" applyAlignment="1">
      <alignment horizontal="right" wrapText="1"/>
    </xf>
    <xf numFmtId="0" fontId="7" fillId="0" borderId="2" xfId="3" applyFont="1" applyFill="1" applyBorder="1" applyAlignment="1">
      <alignment horizontal="right" wrapText="1"/>
    </xf>
    <xf numFmtId="0" fontId="3" fillId="0" borderId="0" xfId="2" applyFont="1" applyAlignment="1">
      <alignment wrapText="1"/>
    </xf>
    <xf numFmtId="0" fontId="7" fillId="0" borderId="2" xfId="5" applyFont="1" applyFill="1" applyBorder="1" applyAlignment="1">
      <alignment horizontal="right" wrapText="1"/>
    </xf>
    <xf numFmtId="0" fontId="7" fillId="0" borderId="0" xfId="6" applyFont="1" applyFill="1" applyBorder="1" applyAlignment="1">
      <alignment horizontal="right" wrapText="1"/>
    </xf>
    <xf numFmtId="9" fontId="0" fillId="0" borderId="0" xfId="0" applyNumberFormat="1"/>
    <xf numFmtId="9" fontId="2" fillId="2" borderId="1" xfId="1" applyNumberFormat="1" applyFont="1" applyFill="1" applyBorder="1" applyAlignment="1">
      <alignment horizontal="center" wrapText="1"/>
    </xf>
    <xf numFmtId="0" fontId="2" fillId="0" borderId="2" xfId="2" applyFont="1" applyFill="1" applyBorder="1" applyAlignment="1">
      <alignment horizontal="right" wrapText="1"/>
    </xf>
    <xf numFmtId="0" fontId="7" fillId="0" borderId="0" xfId="4" applyFont="1" applyFill="1" applyBorder="1" applyAlignment="1">
      <alignment horizontal="right" wrapText="1"/>
    </xf>
    <xf numFmtId="0" fontId="0" fillId="0" borderId="0" xfId="0" applyNumberFormat="1" applyAlignment="1">
      <alignment horizontal="left" wrapText="1"/>
    </xf>
    <xf numFmtId="0" fontId="1" fillId="0" borderId="3" xfId="0" applyFont="1" applyBorder="1" applyAlignment="1">
      <alignment horizontal="center" wrapText="1"/>
    </xf>
  </cellXfs>
  <cellStyles count="7">
    <cellStyle name="Normal" xfId="0" builtinId="0"/>
    <cellStyle name="Normal_Bay" xfId="6"/>
    <cellStyle name="Normal_DE" xfId="3"/>
    <cellStyle name="Normal_Sheet2" xfId="1"/>
    <cellStyle name="Normal_Sheet4" xfId="2"/>
    <cellStyle name="Normal_VA" xfId="4"/>
    <cellStyle name="Normal_WV" xf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hartsheet" Target="chartsheets/sheet4.xml"/><Relationship Id="rId13" Type="http://schemas.openxmlformats.org/officeDocument/2006/relationships/worksheet" Target="worksheets/sheet7.xml"/><Relationship Id="rId18" Type="http://schemas.openxmlformats.org/officeDocument/2006/relationships/styles" Target="styles.xml"/><Relationship Id="rId3" Type="http://schemas.openxmlformats.org/officeDocument/2006/relationships/worksheet" Target="worksheets/sheet2.xml"/><Relationship Id="rId7" Type="http://schemas.openxmlformats.org/officeDocument/2006/relationships/worksheet" Target="worksheets/sheet4.xml"/><Relationship Id="rId12" Type="http://schemas.openxmlformats.org/officeDocument/2006/relationships/chartsheet" Target="chartsheets/sheet6.xml"/><Relationship Id="rId17" Type="http://schemas.openxmlformats.org/officeDocument/2006/relationships/theme" Target="theme/theme1.xml"/><Relationship Id="rId2" Type="http://schemas.openxmlformats.org/officeDocument/2006/relationships/chartsheet" Target="chartsheets/sheet1.xml"/><Relationship Id="rId16" Type="http://schemas.openxmlformats.org/officeDocument/2006/relationships/chartsheet" Target="chartsheets/sheet8.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chartsheet" Target="chartsheets/sheet3.xml"/><Relationship Id="rId11" Type="http://schemas.openxmlformats.org/officeDocument/2006/relationships/worksheet" Target="worksheets/sheet6.xml"/><Relationship Id="rId5" Type="http://schemas.openxmlformats.org/officeDocument/2006/relationships/worksheet" Target="worksheets/sheet3.xml"/><Relationship Id="rId15" Type="http://schemas.openxmlformats.org/officeDocument/2006/relationships/worksheet" Target="worksheets/sheet8.xml"/><Relationship Id="rId10" Type="http://schemas.openxmlformats.org/officeDocument/2006/relationships/chartsheet" Target="chartsheets/sheet5.xml"/><Relationship Id="rId19" Type="http://schemas.openxmlformats.org/officeDocument/2006/relationships/sharedStrings" Target="sharedStrings.xml"/><Relationship Id="rId4" Type="http://schemas.openxmlformats.org/officeDocument/2006/relationships/chartsheet" Target="chartsheets/sheet2.xml"/><Relationship Id="rId9" Type="http://schemas.openxmlformats.org/officeDocument/2006/relationships/worksheet" Target="worksheets/sheet5.xml"/><Relationship Id="rId14" Type="http://schemas.openxmlformats.org/officeDocument/2006/relationships/chartsheet" Target="chartsheets/sheet7.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chart1.xml><?xml version="1.0" encoding="utf-8"?>
<c:chartSpace xmlns:c="http://schemas.openxmlformats.org/drawingml/2006/chart" xmlns:a="http://schemas.openxmlformats.org/drawingml/2006/main" xmlns:r="http://schemas.openxmlformats.org/officeDocument/2006/relationships">
  <c:lang val="en-US"/>
  <c:style val="23"/>
  <c:chart>
    <c:title>
      <c:tx>
        <c:rich>
          <a:bodyPr/>
          <a:lstStyle/>
          <a:p>
            <a:pPr>
              <a:defRPr sz="1800"/>
            </a:pPr>
            <a:r>
              <a:rPr lang="en-US" sz="1800" b="1" i="0" baseline="0"/>
              <a:t>Significant Wastewater Facilities That Meet Applicable Water Quality Standards in the Chesapeake Bay and Tidal Waters</a:t>
            </a:r>
          </a:p>
        </c:rich>
      </c:tx>
      <c:layout/>
    </c:title>
    <c:plotArea>
      <c:layout>
        <c:manualLayout>
          <c:layoutTarget val="inner"/>
          <c:xMode val="edge"/>
          <c:yMode val="edge"/>
          <c:x val="9.3994361426735229E-2"/>
          <c:y val="0.12928867207280004"/>
          <c:w val="0.88989839407198068"/>
          <c:h val="0.61990179066114892"/>
        </c:manualLayout>
      </c:layout>
      <c:barChart>
        <c:barDir val="col"/>
        <c:grouping val="clustered"/>
        <c:ser>
          <c:idx val="1"/>
          <c:order val="0"/>
          <c:dPt>
            <c:idx val="7"/>
            <c:spPr>
              <a:solidFill>
                <a:srgbClr val="4BACC6">
                  <a:lumMod val="60000"/>
                  <a:lumOff val="40000"/>
                  <a:alpha val="41000"/>
                </a:srgbClr>
              </a:solidFill>
            </c:spPr>
          </c:dPt>
          <c:dPt>
            <c:idx val="8"/>
            <c:spPr>
              <a:solidFill>
                <a:srgbClr val="4BACC6">
                  <a:lumMod val="60000"/>
                  <a:lumOff val="40000"/>
                  <a:alpha val="41000"/>
                </a:srgbClr>
              </a:solidFill>
            </c:spPr>
          </c:dPt>
          <c:dPt>
            <c:idx val="9"/>
            <c:spPr>
              <a:solidFill>
                <a:srgbClr val="4BACC6">
                  <a:lumMod val="60000"/>
                  <a:lumOff val="40000"/>
                  <a:alpha val="41000"/>
                </a:srgbClr>
              </a:solidFill>
            </c:spPr>
          </c:dPt>
          <c:dPt>
            <c:idx val="10"/>
            <c:spPr>
              <a:solidFill>
                <a:srgbClr val="4BACC6">
                  <a:lumMod val="60000"/>
                  <a:lumOff val="40000"/>
                  <a:alpha val="42000"/>
                </a:srgbClr>
              </a:solidFill>
            </c:spPr>
          </c:dPt>
          <c:dPt>
            <c:idx val="11"/>
            <c:spPr>
              <a:solidFill>
                <a:srgbClr val="4BACC6">
                  <a:lumMod val="60000"/>
                  <a:lumOff val="40000"/>
                  <a:alpha val="41000"/>
                </a:srgbClr>
              </a:solidFill>
            </c:spPr>
          </c:dPt>
          <c:dPt>
            <c:idx val="12"/>
            <c:spPr>
              <a:solidFill>
                <a:srgbClr val="4BACC6">
                  <a:lumMod val="60000"/>
                  <a:lumOff val="40000"/>
                  <a:alpha val="40000"/>
                </a:srgbClr>
              </a:solidFill>
            </c:spPr>
          </c:dPt>
          <c:dPt>
            <c:idx val="14"/>
            <c:spPr>
              <a:solidFill>
                <a:srgbClr val="4BACC6">
                  <a:lumMod val="60000"/>
                  <a:lumOff val="40000"/>
                  <a:alpha val="42000"/>
                </a:srgbClr>
              </a:solidFill>
            </c:spPr>
          </c:dPt>
          <c:dPt>
            <c:idx val="15"/>
            <c:spPr>
              <a:solidFill>
                <a:srgbClr val="4BACC6">
                  <a:lumMod val="60000"/>
                  <a:lumOff val="40000"/>
                  <a:alpha val="40000"/>
                </a:srgbClr>
              </a:solidFill>
            </c:spPr>
          </c:dPt>
          <c:dLbls>
            <c:dLbl>
              <c:idx val="0"/>
              <c:layout>
                <c:manualLayout>
                  <c:x val="1.4642949546621999E-3"/>
                  <c:y val="-1.6147832773298097E-2"/>
                </c:manualLayout>
              </c:layout>
              <c:tx>
                <c:rich>
                  <a:bodyPr/>
                  <a:lstStyle/>
                  <a:p>
                    <a:r>
                      <a:rPr lang="en-US"/>
                      <a:t>0, </a:t>
                    </a:r>
                  </a:p>
                  <a:p>
                    <a:r>
                      <a:rPr lang="en-US"/>
                      <a:t>0%</a:t>
                    </a:r>
                  </a:p>
                </c:rich>
              </c:tx>
              <c:showVal val="1"/>
            </c:dLbl>
            <c:dLbl>
              <c:idx val="1"/>
              <c:layout/>
              <c:tx>
                <c:rich>
                  <a:bodyPr/>
                  <a:lstStyle/>
                  <a:p>
                    <a:r>
                      <a:rPr lang="en-US"/>
                      <a:t>18, </a:t>
                    </a:r>
                  </a:p>
                  <a:p>
                    <a:r>
                      <a:rPr lang="en-US"/>
                      <a:t>4%</a:t>
                    </a:r>
                  </a:p>
                </c:rich>
              </c:tx>
              <c:showVal val="1"/>
            </c:dLbl>
            <c:dLbl>
              <c:idx val="2"/>
              <c:layout>
                <c:manualLayout>
                  <c:x val="-1.1529881522035208E-7"/>
                  <c:y val="6.0554372899867884E-3"/>
                </c:manualLayout>
              </c:layout>
              <c:tx>
                <c:rich>
                  <a:bodyPr/>
                  <a:lstStyle/>
                  <a:p>
                    <a:r>
                      <a:rPr lang="en-US"/>
                      <a:t>149, </a:t>
                    </a:r>
                  </a:p>
                  <a:p>
                    <a:r>
                      <a:rPr lang="en-US"/>
                      <a:t>32%</a:t>
                    </a:r>
                  </a:p>
                </c:rich>
              </c:tx>
              <c:showVal val="1"/>
            </c:dLbl>
            <c:txPr>
              <a:bodyPr/>
              <a:lstStyle/>
              <a:p>
                <a:pPr>
                  <a:defRPr sz="1400" b="1"/>
                </a:pPr>
                <a:endParaRPr lang="en-US"/>
              </a:p>
            </c:txPr>
            <c:showVal val="1"/>
          </c:dLbls>
          <c:cat>
            <c:numRef>
              <c:f>Bay!$A$3:$A$5</c:f>
              <c:numCache>
                <c:formatCode>General</c:formatCode>
                <c:ptCount val="3"/>
                <c:pt idx="0">
                  <c:v>1985</c:v>
                </c:pt>
                <c:pt idx="1">
                  <c:v>2009</c:v>
                </c:pt>
                <c:pt idx="2">
                  <c:v>2011</c:v>
                </c:pt>
              </c:numCache>
            </c:numRef>
          </c:cat>
          <c:val>
            <c:numRef>
              <c:f>Bay!$C$3:$C$5</c:f>
              <c:numCache>
                <c:formatCode>General</c:formatCode>
                <c:ptCount val="3"/>
                <c:pt idx="0">
                  <c:v>0</c:v>
                </c:pt>
                <c:pt idx="1">
                  <c:v>18</c:v>
                </c:pt>
                <c:pt idx="2">
                  <c:v>149</c:v>
                </c:pt>
              </c:numCache>
            </c:numRef>
          </c:val>
        </c:ser>
        <c:dLbls>
          <c:showVal val="1"/>
        </c:dLbls>
        <c:axId val="103439360"/>
        <c:axId val="103441536"/>
      </c:barChart>
      <c:catAx>
        <c:axId val="103439360"/>
        <c:scaling>
          <c:orientation val="minMax"/>
        </c:scaling>
        <c:axPos val="b"/>
        <c:title>
          <c:tx>
            <c:rich>
              <a:bodyPr/>
              <a:lstStyle/>
              <a:p>
                <a:pPr>
                  <a:defRPr sz="1400"/>
                </a:pPr>
                <a:r>
                  <a:rPr lang="en-US" sz="1400"/>
                  <a:t>Year</a:t>
                </a:r>
              </a:p>
            </c:rich>
          </c:tx>
          <c:layout>
            <c:manualLayout>
              <c:xMode val="edge"/>
              <c:yMode val="edge"/>
              <c:x val="0.5193805778684385"/>
              <c:y val="0.79975670174793911"/>
            </c:manualLayout>
          </c:layout>
        </c:title>
        <c:numFmt formatCode="General" sourceLinked="1"/>
        <c:majorTickMark val="none"/>
        <c:tickLblPos val="nextTo"/>
        <c:txPr>
          <a:bodyPr/>
          <a:lstStyle/>
          <a:p>
            <a:pPr>
              <a:defRPr sz="1400"/>
            </a:pPr>
            <a:endParaRPr lang="en-US"/>
          </a:p>
        </c:txPr>
        <c:crossAx val="103441536"/>
        <c:crosses val="autoZero"/>
        <c:auto val="1"/>
        <c:lblAlgn val="ctr"/>
        <c:lblOffset val="100"/>
      </c:catAx>
      <c:valAx>
        <c:axId val="103441536"/>
        <c:scaling>
          <c:orientation val="minMax"/>
          <c:max val="500"/>
          <c:min val="0"/>
        </c:scaling>
        <c:axPos val="l"/>
        <c:majorGridlines/>
        <c:title>
          <c:tx>
            <c:rich>
              <a:bodyPr/>
              <a:lstStyle/>
              <a:p>
                <a:pPr>
                  <a:defRPr sz="1400"/>
                </a:pPr>
                <a:r>
                  <a:rPr lang="en-US" sz="1400"/>
                  <a:t>Cumulative Number of Facilities</a:t>
                </a:r>
              </a:p>
            </c:rich>
          </c:tx>
          <c:layout/>
        </c:title>
        <c:numFmt formatCode="General" sourceLinked="1"/>
        <c:tickLblPos val="nextTo"/>
        <c:txPr>
          <a:bodyPr/>
          <a:lstStyle/>
          <a:p>
            <a:pPr>
              <a:defRPr sz="1400"/>
            </a:pPr>
            <a:endParaRPr lang="en-US"/>
          </a:p>
        </c:txPr>
        <c:crossAx val="103439360"/>
        <c:crosses val="autoZero"/>
        <c:crossBetween val="between"/>
      </c:valAx>
    </c:plotArea>
    <c:plotVisOnly val="1"/>
  </c:chart>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en-US"/>
  <c:style val="23"/>
  <c:chart>
    <c:title>
      <c:tx>
        <c:rich>
          <a:bodyPr/>
          <a:lstStyle/>
          <a:p>
            <a:pPr>
              <a:defRPr sz="1600"/>
            </a:pPr>
            <a:r>
              <a:rPr lang="en-US" sz="1600" b="1" i="0" u="none" strike="noStrike" baseline="0"/>
              <a:t>DC Significant Wastewater Facilities That Meet Applicable Water Quality Standards in the Chesapeake Bay and Tidal Waters</a:t>
            </a:r>
            <a:endParaRPr lang="en-US" sz="1800" b="1" i="0" baseline="0"/>
          </a:p>
        </c:rich>
      </c:tx>
    </c:title>
    <c:plotArea>
      <c:layout>
        <c:manualLayout>
          <c:layoutTarget val="inner"/>
          <c:xMode val="edge"/>
          <c:yMode val="edge"/>
          <c:x val="7.6422821970788812E-2"/>
          <c:y val="0.12928867207280004"/>
          <c:w val="0.90746993352792649"/>
          <c:h val="0.68651160085100349"/>
        </c:manualLayout>
      </c:layout>
      <c:barChart>
        <c:barDir val="col"/>
        <c:grouping val="clustered"/>
        <c:ser>
          <c:idx val="1"/>
          <c:order val="0"/>
          <c:dPt>
            <c:idx val="7"/>
            <c:spPr>
              <a:solidFill>
                <a:srgbClr val="4BACC6">
                  <a:lumMod val="60000"/>
                  <a:lumOff val="40000"/>
                  <a:alpha val="41000"/>
                </a:srgbClr>
              </a:solidFill>
            </c:spPr>
          </c:dPt>
          <c:dPt>
            <c:idx val="8"/>
            <c:spPr>
              <a:solidFill>
                <a:srgbClr val="4BACC6">
                  <a:lumMod val="60000"/>
                  <a:lumOff val="40000"/>
                  <a:alpha val="41000"/>
                </a:srgbClr>
              </a:solidFill>
            </c:spPr>
          </c:dPt>
          <c:dPt>
            <c:idx val="9"/>
            <c:spPr>
              <a:solidFill>
                <a:srgbClr val="4BACC6">
                  <a:lumMod val="60000"/>
                  <a:lumOff val="40000"/>
                  <a:alpha val="41000"/>
                </a:srgbClr>
              </a:solidFill>
            </c:spPr>
          </c:dPt>
          <c:dPt>
            <c:idx val="10"/>
            <c:spPr>
              <a:solidFill>
                <a:srgbClr val="4BACC6">
                  <a:lumMod val="60000"/>
                  <a:lumOff val="40000"/>
                  <a:alpha val="42000"/>
                </a:srgbClr>
              </a:solidFill>
            </c:spPr>
          </c:dPt>
          <c:dPt>
            <c:idx val="11"/>
            <c:spPr>
              <a:solidFill>
                <a:srgbClr val="4BACC6">
                  <a:lumMod val="60000"/>
                  <a:lumOff val="40000"/>
                  <a:alpha val="41000"/>
                </a:srgbClr>
              </a:solidFill>
            </c:spPr>
          </c:dPt>
          <c:dPt>
            <c:idx val="12"/>
            <c:spPr>
              <a:solidFill>
                <a:srgbClr val="4BACC6">
                  <a:lumMod val="60000"/>
                  <a:lumOff val="40000"/>
                  <a:alpha val="40000"/>
                </a:srgbClr>
              </a:solidFill>
            </c:spPr>
          </c:dPt>
          <c:dPt>
            <c:idx val="14"/>
            <c:spPr>
              <a:solidFill>
                <a:srgbClr val="4BACC6">
                  <a:lumMod val="60000"/>
                  <a:lumOff val="40000"/>
                  <a:alpha val="42000"/>
                </a:srgbClr>
              </a:solidFill>
            </c:spPr>
          </c:dPt>
          <c:dPt>
            <c:idx val="15"/>
            <c:spPr>
              <a:solidFill>
                <a:srgbClr val="4BACC6">
                  <a:lumMod val="60000"/>
                  <a:lumOff val="40000"/>
                  <a:alpha val="40000"/>
                </a:srgbClr>
              </a:solidFill>
            </c:spPr>
          </c:dPt>
          <c:dLbls>
            <c:dLbl>
              <c:idx val="0"/>
              <c:tx>
                <c:rich>
                  <a:bodyPr/>
                  <a:lstStyle/>
                  <a:p>
                    <a:r>
                      <a:rPr lang="en-US"/>
                      <a:t>0</a:t>
                    </a:r>
                  </a:p>
                  <a:p>
                    <a:r>
                      <a:rPr lang="en-US"/>
                      <a:t>0%</a:t>
                    </a:r>
                  </a:p>
                </c:rich>
              </c:tx>
              <c:showVal val="1"/>
            </c:dLbl>
            <c:dLbl>
              <c:idx val="1"/>
              <c:tx>
                <c:rich>
                  <a:bodyPr/>
                  <a:lstStyle/>
                  <a:p>
                    <a:r>
                      <a:rPr lang="en-US" sz="1400" b="1" i="0" baseline="0"/>
                      <a:t>0</a:t>
                    </a:r>
                    <a:endParaRPr lang="en-US" sz="1400"/>
                  </a:p>
                  <a:p>
                    <a:r>
                      <a:rPr lang="en-US" sz="1400" b="1" i="0" baseline="0"/>
                      <a:t>0%</a:t>
                    </a:r>
                    <a:endParaRPr lang="en-US" sz="1400"/>
                  </a:p>
                </c:rich>
              </c:tx>
              <c:showVal val="1"/>
            </c:dLbl>
            <c:dLbl>
              <c:idx val="2"/>
              <c:tx>
                <c:rich>
                  <a:bodyPr/>
                  <a:lstStyle/>
                  <a:p>
                    <a:r>
                      <a:rPr lang="en-US"/>
                      <a:t>0</a:t>
                    </a:r>
                  </a:p>
                  <a:p>
                    <a:r>
                      <a:rPr lang="en-US"/>
                      <a:t>0%</a:t>
                    </a:r>
                  </a:p>
                </c:rich>
              </c:tx>
              <c:showVal val="1"/>
            </c:dLbl>
            <c:dLbl>
              <c:idx val="5"/>
              <c:layout>
                <c:manualLayout>
                  <c:x val="0"/>
                  <c:y val="2.0184790966622621E-3"/>
                </c:manualLayout>
              </c:layout>
              <c:showVal val="1"/>
            </c:dLbl>
            <c:dLbl>
              <c:idx val="12"/>
              <c:layout>
                <c:manualLayout>
                  <c:x val="4.3928848639865643E-3"/>
                  <c:y val="-1.009239548331131E-2"/>
                </c:manualLayout>
              </c:layout>
              <c:showVal val="1"/>
            </c:dLbl>
            <c:dLbl>
              <c:idx val="14"/>
              <c:layout>
                <c:manualLayout>
                  <c:x val="1.0738038954114034E-16"/>
                  <c:y val="-1.2110874579973573E-2"/>
                </c:manualLayout>
              </c:layout>
              <c:showVal val="1"/>
            </c:dLbl>
            <c:txPr>
              <a:bodyPr/>
              <a:lstStyle/>
              <a:p>
                <a:pPr>
                  <a:defRPr sz="1400" b="1"/>
                </a:pPr>
                <a:endParaRPr lang="en-US"/>
              </a:p>
            </c:txPr>
            <c:showVal val="1"/>
          </c:dLbls>
          <c:cat>
            <c:numRef>
              <c:f>DC!$A$3:$A$5</c:f>
              <c:numCache>
                <c:formatCode>General</c:formatCode>
                <c:ptCount val="3"/>
                <c:pt idx="0">
                  <c:v>1985</c:v>
                </c:pt>
                <c:pt idx="1">
                  <c:v>2009</c:v>
                </c:pt>
                <c:pt idx="2">
                  <c:v>2011</c:v>
                </c:pt>
              </c:numCache>
            </c:numRef>
          </c:cat>
          <c:val>
            <c:numRef>
              <c:f>DC!$C$3:$C$5</c:f>
              <c:numCache>
                <c:formatCode>General</c:formatCode>
                <c:ptCount val="3"/>
                <c:pt idx="0">
                  <c:v>0</c:v>
                </c:pt>
                <c:pt idx="1">
                  <c:v>0</c:v>
                </c:pt>
                <c:pt idx="2">
                  <c:v>0</c:v>
                </c:pt>
              </c:numCache>
            </c:numRef>
          </c:val>
        </c:ser>
        <c:axId val="103683200"/>
        <c:axId val="103685120"/>
      </c:barChart>
      <c:catAx>
        <c:axId val="103683200"/>
        <c:scaling>
          <c:orientation val="minMax"/>
        </c:scaling>
        <c:axPos val="b"/>
        <c:title>
          <c:tx>
            <c:rich>
              <a:bodyPr/>
              <a:lstStyle/>
              <a:p>
                <a:pPr>
                  <a:defRPr/>
                </a:pPr>
                <a:r>
                  <a:rPr lang="en-US"/>
                  <a:t>Year</a:t>
                </a:r>
              </a:p>
            </c:rich>
          </c:tx>
          <c:layout>
            <c:manualLayout>
              <c:xMode val="edge"/>
              <c:yMode val="edge"/>
              <c:x val="0.5120591030951277"/>
              <c:y val="0.85627411645448792"/>
            </c:manualLayout>
          </c:layout>
        </c:title>
        <c:numFmt formatCode="General" sourceLinked="1"/>
        <c:majorTickMark val="none"/>
        <c:tickLblPos val="nextTo"/>
        <c:crossAx val="103685120"/>
        <c:crosses val="autoZero"/>
        <c:auto val="1"/>
        <c:lblAlgn val="ctr"/>
        <c:lblOffset val="100"/>
      </c:catAx>
      <c:valAx>
        <c:axId val="103685120"/>
        <c:scaling>
          <c:orientation val="minMax"/>
        </c:scaling>
        <c:axPos val="l"/>
        <c:majorGridlines/>
        <c:title>
          <c:tx>
            <c:rich>
              <a:bodyPr/>
              <a:lstStyle/>
              <a:p>
                <a:pPr>
                  <a:defRPr/>
                </a:pPr>
                <a:r>
                  <a:rPr lang="en-US"/>
                  <a:t>Cumulative Number of Facilities</a:t>
                </a:r>
              </a:p>
            </c:rich>
          </c:tx>
        </c:title>
        <c:numFmt formatCode="General" sourceLinked="1"/>
        <c:tickLblPos val="nextTo"/>
        <c:crossAx val="103683200"/>
        <c:crosses val="autoZero"/>
        <c:crossBetween val="between"/>
      </c:valAx>
    </c:plotArea>
    <c:plotVisOnly val="1"/>
  </c:chart>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n-US"/>
  <c:style val="23"/>
  <c:chart>
    <c:title>
      <c:tx>
        <c:rich>
          <a:bodyPr/>
          <a:lstStyle/>
          <a:p>
            <a:pPr>
              <a:defRPr sz="1600"/>
            </a:pPr>
            <a:r>
              <a:rPr lang="en-US" sz="1600" b="1" i="0" u="none" strike="noStrike" baseline="0"/>
              <a:t>DE Significant Wastewater Facilities That Meet Applicable Water Quality Standards in the Chesapeake Bay and Tidal Waters</a:t>
            </a:r>
            <a:endParaRPr lang="en-US" sz="1800" b="1" i="0" baseline="0"/>
          </a:p>
        </c:rich>
      </c:tx>
      <c:layout/>
    </c:title>
    <c:plotArea>
      <c:layout>
        <c:manualLayout>
          <c:layoutTarget val="inner"/>
          <c:xMode val="edge"/>
          <c:yMode val="edge"/>
          <c:x val="7.6422821970788812E-2"/>
          <c:y val="0.12928867207280004"/>
          <c:w val="0.90746993352792649"/>
          <c:h val="0.68853007994766169"/>
        </c:manualLayout>
      </c:layout>
      <c:barChart>
        <c:barDir val="col"/>
        <c:grouping val="clustered"/>
        <c:ser>
          <c:idx val="1"/>
          <c:order val="0"/>
          <c:dPt>
            <c:idx val="7"/>
            <c:spPr>
              <a:solidFill>
                <a:srgbClr val="4BACC6">
                  <a:lumMod val="60000"/>
                  <a:lumOff val="40000"/>
                  <a:alpha val="41000"/>
                </a:srgbClr>
              </a:solidFill>
            </c:spPr>
          </c:dPt>
          <c:dPt>
            <c:idx val="8"/>
            <c:spPr>
              <a:solidFill>
                <a:srgbClr val="4BACC6">
                  <a:lumMod val="60000"/>
                  <a:lumOff val="40000"/>
                  <a:alpha val="41000"/>
                </a:srgbClr>
              </a:solidFill>
            </c:spPr>
          </c:dPt>
          <c:dPt>
            <c:idx val="9"/>
            <c:spPr>
              <a:solidFill>
                <a:srgbClr val="4BACC6">
                  <a:lumMod val="60000"/>
                  <a:lumOff val="40000"/>
                  <a:alpha val="41000"/>
                </a:srgbClr>
              </a:solidFill>
            </c:spPr>
          </c:dPt>
          <c:dPt>
            <c:idx val="10"/>
            <c:spPr>
              <a:solidFill>
                <a:srgbClr val="4BACC6">
                  <a:lumMod val="60000"/>
                  <a:lumOff val="40000"/>
                  <a:alpha val="42000"/>
                </a:srgbClr>
              </a:solidFill>
            </c:spPr>
          </c:dPt>
          <c:dPt>
            <c:idx val="11"/>
            <c:spPr>
              <a:solidFill>
                <a:srgbClr val="4BACC6">
                  <a:lumMod val="60000"/>
                  <a:lumOff val="40000"/>
                  <a:alpha val="41000"/>
                </a:srgbClr>
              </a:solidFill>
            </c:spPr>
          </c:dPt>
          <c:dPt>
            <c:idx val="12"/>
            <c:spPr>
              <a:solidFill>
                <a:srgbClr val="4BACC6">
                  <a:lumMod val="60000"/>
                  <a:lumOff val="40000"/>
                  <a:alpha val="40000"/>
                </a:srgbClr>
              </a:solidFill>
            </c:spPr>
          </c:dPt>
          <c:dPt>
            <c:idx val="14"/>
            <c:spPr>
              <a:solidFill>
                <a:srgbClr val="4BACC6">
                  <a:lumMod val="60000"/>
                  <a:lumOff val="40000"/>
                  <a:alpha val="42000"/>
                </a:srgbClr>
              </a:solidFill>
            </c:spPr>
          </c:dPt>
          <c:dPt>
            <c:idx val="15"/>
            <c:spPr>
              <a:solidFill>
                <a:srgbClr val="4BACC6">
                  <a:lumMod val="60000"/>
                  <a:lumOff val="40000"/>
                  <a:alpha val="40000"/>
                </a:srgbClr>
              </a:solidFill>
            </c:spPr>
          </c:dPt>
          <c:dLbls>
            <c:dLbl>
              <c:idx val="0"/>
              <c:layout/>
              <c:tx>
                <c:rich>
                  <a:bodyPr/>
                  <a:lstStyle/>
                  <a:p>
                    <a:r>
                      <a:rPr lang="en-US"/>
                      <a:t>0</a:t>
                    </a:r>
                  </a:p>
                  <a:p>
                    <a:r>
                      <a:rPr lang="en-US"/>
                      <a:t>0%</a:t>
                    </a:r>
                  </a:p>
                </c:rich>
              </c:tx>
              <c:showVal val="1"/>
            </c:dLbl>
            <c:dLbl>
              <c:idx val="1"/>
              <c:layout/>
              <c:tx>
                <c:rich>
                  <a:bodyPr/>
                  <a:lstStyle/>
                  <a:p>
                    <a:r>
                      <a:rPr lang="en-US"/>
                      <a:t>0</a:t>
                    </a:r>
                  </a:p>
                  <a:p>
                    <a:r>
                      <a:rPr lang="en-US"/>
                      <a:t>0%</a:t>
                    </a:r>
                  </a:p>
                </c:rich>
              </c:tx>
              <c:showVal val="1"/>
            </c:dLbl>
            <c:dLbl>
              <c:idx val="2"/>
              <c:layout/>
              <c:tx>
                <c:rich>
                  <a:bodyPr/>
                  <a:lstStyle/>
                  <a:p>
                    <a:r>
                      <a:rPr lang="en-US"/>
                      <a:t>0</a:t>
                    </a:r>
                  </a:p>
                  <a:p>
                    <a:r>
                      <a:rPr lang="en-US"/>
                      <a:t>0%</a:t>
                    </a:r>
                  </a:p>
                </c:rich>
              </c:tx>
              <c:showVal val="1"/>
            </c:dLbl>
            <c:dLbl>
              <c:idx val="5"/>
              <c:layout>
                <c:manualLayout>
                  <c:x val="0"/>
                  <c:y val="2.0184790966622621E-3"/>
                </c:manualLayout>
              </c:layout>
              <c:showVal val="1"/>
            </c:dLbl>
            <c:dLbl>
              <c:idx val="12"/>
              <c:layout>
                <c:manualLayout>
                  <c:x val="4.3928848639865634E-3"/>
                  <c:y val="-1.009239548331131E-2"/>
                </c:manualLayout>
              </c:layout>
              <c:showVal val="1"/>
            </c:dLbl>
            <c:dLbl>
              <c:idx val="14"/>
              <c:layout>
                <c:manualLayout>
                  <c:x val="1.0738038954114043E-16"/>
                  <c:y val="-1.2110874579973573E-2"/>
                </c:manualLayout>
              </c:layout>
              <c:showVal val="1"/>
            </c:dLbl>
            <c:txPr>
              <a:bodyPr/>
              <a:lstStyle/>
              <a:p>
                <a:pPr>
                  <a:defRPr sz="1400" b="1"/>
                </a:pPr>
                <a:endParaRPr lang="en-US"/>
              </a:p>
            </c:txPr>
            <c:showVal val="1"/>
          </c:dLbls>
          <c:cat>
            <c:numRef>
              <c:f>DE!$A$3:$A$5</c:f>
              <c:numCache>
                <c:formatCode>General</c:formatCode>
                <c:ptCount val="3"/>
                <c:pt idx="0">
                  <c:v>1985</c:v>
                </c:pt>
                <c:pt idx="1">
                  <c:v>2009</c:v>
                </c:pt>
                <c:pt idx="2">
                  <c:v>2011</c:v>
                </c:pt>
              </c:numCache>
            </c:numRef>
          </c:cat>
          <c:val>
            <c:numRef>
              <c:f>DE!$C$3:$C$5</c:f>
              <c:numCache>
                <c:formatCode>General</c:formatCode>
                <c:ptCount val="3"/>
                <c:pt idx="0">
                  <c:v>0</c:v>
                </c:pt>
                <c:pt idx="1">
                  <c:v>0</c:v>
                </c:pt>
                <c:pt idx="2">
                  <c:v>0</c:v>
                </c:pt>
              </c:numCache>
            </c:numRef>
          </c:val>
        </c:ser>
        <c:axId val="103856768"/>
        <c:axId val="103908096"/>
      </c:barChart>
      <c:catAx>
        <c:axId val="103856768"/>
        <c:scaling>
          <c:orientation val="minMax"/>
        </c:scaling>
        <c:axPos val="b"/>
        <c:title>
          <c:tx>
            <c:rich>
              <a:bodyPr/>
              <a:lstStyle/>
              <a:p>
                <a:pPr>
                  <a:defRPr/>
                </a:pPr>
                <a:r>
                  <a:rPr lang="en-US"/>
                  <a:t>Year</a:t>
                </a:r>
              </a:p>
            </c:rich>
          </c:tx>
          <c:layout>
            <c:manualLayout>
              <c:xMode val="edge"/>
              <c:yMode val="edge"/>
              <c:x val="0.51059480814046532"/>
              <c:y val="0.86031107464780765"/>
            </c:manualLayout>
          </c:layout>
        </c:title>
        <c:numFmt formatCode="General" sourceLinked="1"/>
        <c:majorTickMark val="none"/>
        <c:tickLblPos val="nextTo"/>
        <c:crossAx val="103908096"/>
        <c:crosses val="autoZero"/>
        <c:auto val="1"/>
        <c:lblAlgn val="ctr"/>
        <c:lblOffset val="100"/>
      </c:catAx>
      <c:valAx>
        <c:axId val="103908096"/>
        <c:scaling>
          <c:orientation val="minMax"/>
          <c:max val="5"/>
        </c:scaling>
        <c:axPos val="l"/>
        <c:majorGridlines/>
        <c:title>
          <c:tx>
            <c:rich>
              <a:bodyPr/>
              <a:lstStyle/>
              <a:p>
                <a:pPr>
                  <a:defRPr/>
                </a:pPr>
                <a:r>
                  <a:rPr lang="en-US"/>
                  <a:t>Cumulative Number of Facilities</a:t>
                </a:r>
              </a:p>
            </c:rich>
          </c:tx>
          <c:layout/>
        </c:title>
        <c:numFmt formatCode="General" sourceLinked="1"/>
        <c:tickLblPos val="nextTo"/>
        <c:crossAx val="103856768"/>
        <c:crosses val="autoZero"/>
        <c:crossBetween val="between"/>
        <c:majorUnit val="1"/>
      </c:valAx>
    </c:plotArea>
    <c:plotVisOnly val="1"/>
  </c:chart>
  <c:userShapes r:id="rId1"/>
</c:chartSpace>
</file>

<file path=xl/charts/chart4.xml><?xml version="1.0" encoding="utf-8"?>
<c:chartSpace xmlns:c="http://schemas.openxmlformats.org/drawingml/2006/chart" xmlns:a="http://schemas.openxmlformats.org/drawingml/2006/main" xmlns:r="http://schemas.openxmlformats.org/officeDocument/2006/relationships">
  <c:lang val="en-US"/>
  <c:style val="23"/>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solidFill>
                <a:latin typeface="+mn-lt"/>
                <a:ea typeface="+mn-ea"/>
                <a:cs typeface="+mn-cs"/>
              </a:defRPr>
            </a:pPr>
            <a:r>
              <a:rPr lang="en-US" sz="1800" b="1" i="0" baseline="0"/>
              <a:t>MD Significant Wastewater Facilities That Meet Applicable Water Quality Standards in the Chesapeake Bay and Tidal Waters</a:t>
            </a:r>
            <a:endParaRPr lang="en-US"/>
          </a:p>
        </c:rich>
      </c:tx>
      <c:layout/>
    </c:title>
    <c:plotArea>
      <c:layout>
        <c:manualLayout>
          <c:layoutTarget val="inner"/>
          <c:xMode val="edge"/>
          <c:yMode val="edge"/>
          <c:x val="7.6422821970788812E-2"/>
          <c:y val="0.12928867207280004"/>
          <c:w val="0.90746993352792649"/>
          <c:h val="0.66834528898104362"/>
        </c:manualLayout>
      </c:layout>
      <c:barChart>
        <c:barDir val="col"/>
        <c:grouping val="clustered"/>
        <c:ser>
          <c:idx val="1"/>
          <c:order val="0"/>
          <c:dPt>
            <c:idx val="7"/>
            <c:spPr>
              <a:solidFill>
                <a:srgbClr val="4BACC6">
                  <a:lumMod val="60000"/>
                  <a:lumOff val="40000"/>
                  <a:alpha val="41000"/>
                </a:srgbClr>
              </a:solidFill>
            </c:spPr>
          </c:dPt>
          <c:dPt>
            <c:idx val="8"/>
            <c:spPr>
              <a:solidFill>
                <a:srgbClr val="4BACC6">
                  <a:lumMod val="60000"/>
                  <a:lumOff val="40000"/>
                  <a:alpha val="41000"/>
                </a:srgbClr>
              </a:solidFill>
            </c:spPr>
          </c:dPt>
          <c:dPt>
            <c:idx val="9"/>
            <c:spPr>
              <a:solidFill>
                <a:srgbClr val="4BACC6">
                  <a:lumMod val="60000"/>
                  <a:lumOff val="40000"/>
                  <a:alpha val="41000"/>
                </a:srgbClr>
              </a:solidFill>
            </c:spPr>
          </c:dPt>
          <c:dPt>
            <c:idx val="10"/>
            <c:spPr>
              <a:solidFill>
                <a:srgbClr val="4BACC6">
                  <a:lumMod val="60000"/>
                  <a:lumOff val="40000"/>
                  <a:alpha val="42000"/>
                </a:srgbClr>
              </a:solidFill>
            </c:spPr>
          </c:dPt>
          <c:dPt>
            <c:idx val="11"/>
            <c:spPr>
              <a:solidFill>
                <a:srgbClr val="4BACC6">
                  <a:lumMod val="60000"/>
                  <a:lumOff val="40000"/>
                  <a:alpha val="41000"/>
                </a:srgbClr>
              </a:solidFill>
            </c:spPr>
          </c:dPt>
          <c:dPt>
            <c:idx val="12"/>
            <c:spPr>
              <a:solidFill>
                <a:srgbClr val="4BACC6">
                  <a:lumMod val="60000"/>
                  <a:lumOff val="40000"/>
                  <a:alpha val="40000"/>
                </a:srgbClr>
              </a:solidFill>
            </c:spPr>
          </c:dPt>
          <c:dPt>
            <c:idx val="14"/>
            <c:spPr>
              <a:solidFill>
                <a:srgbClr val="4BACC6">
                  <a:lumMod val="60000"/>
                  <a:lumOff val="40000"/>
                  <a:alpha val="42000"/>
                </a:srgbClr>
              </a:solidFill>
            </c:spPr>
          </c:dPt>
          <c:dPt>
            <c:idx val="15"/>
            <c:spPr>
              <a:solidFill>
                <a:srgbClr val="4BACC6">
                  <a:lumMod val="60000"/>
                  <a:lumOff val="40000"/>
                  <a:alpha val="40000"/>
                </a:srgbClr>
              </a:solidFill>
            </c:spPr>
          </c:dPt>
          <c:dLbls>
            <c:dLbl>
              <c:idx val="0"/>
              <c:layout/>
              <c:tx>
                <c:rich>
                  <a:bodyPr/>
                  <a:lstStyle/>
                  <a:p>
                    <a:r>
                      <a:rPr lang="en-US"/>
                      <a:t>0</a:t>
                    </a:r>
                  </a:p>
                  <a:p>
                    <a:r>
                      <a:rPr lang="en-US"/>
                      <a:t>0%</a:t>
                    </a:r>
                  </a:p>
                </c:rich>
              </c:tx>
              <c:showVal val="1"/>
            </c:dLbl>
            <c:dLbl>
              <c:idx val="1"/>
              <c:layout/>
              <c:tx>
                <c:rich>
                  <a:bodyPr/>
                  <a:lstStyle/>
                  <a:p>
                    <a:r>
                      <a:rPr lang="en-US"/>
                      <a:t>8</a:t>
                    </a:r>
                  </a:p>
                  <a:p>
                    <a:r>
                      <a:rPr lang="en-US"/>
                      <a:t>9%</a:t>
                    </a:r>
                  </a:p>
                </c:rich>
              </c:tx>
              <c:showVal val="1"/>
            </c:dLbl>
            <c:dLbl>
              <c:idx val="2"/>
              <c:layout>
                <c:manualLayout>
                  <c:x val="-1.0738038954113847E-16"/>
                  <c:y val="1.009239548331131E-2"/>
                </c:manualLayout>
              </c:layout>
              <c:tx>
                <c:rich>
                  <a:bodyPr/>
                  <a:lstStyle/>
                  <a:p>
                    <a:r>
                      <a:rPr lang="en-US"/>
                      <a:t>31</a:t>
                    </a:r>
                  </a:p>
                  <a:p>
                    <a:r>
                      <a:rPr lang="en-US"/>
                      <a:t>36%</a:t>
                    </a:r>
                  </a:p>
                </c:rich>
              </c:tx>
              <c:showVal val="1"/>
            </c:dLbl>
            <c:dLbl>
              <c:idx val="5"/>
              <c:layout>
                <c:manualLayout>
                  <c:x val="0"/>
                  <c:y val="2.0184790966622621E-3"/>
                </c:manualLayout>
              </c:layout>
              <c:showVal val="1"/>
            </c:dLbl>
            <c:dLbl>
              <c:idx val="12"/>
              <c:layout>
                <c:manualLayout>
                  <c:x val="4.3928848639865651E-3"/>
                  <c:y val="-1.009239548331131E-2"/>
                </c:manualLayout>
              </c:layout>
              <c:showVal val="1"/>
            </c:dLbl>
            <c:dLbl>
              <c:idx val="14"/>
              <c:layout>
                <c:manualLayout>
                  <c:x val="1.0738038954114027E-16"/>
                  <c:y val="-1.2110874579973573E-2"/>
                </c:manualLayout>
              </c:layout>
              <c:showVal val="1"/>
            </c:dLbl>
            <c:txPr>
              <a:bodyPr/>
              <a:lstStyle/>
              <a:p>
                <a:pPr>
                  <a:defRPr sz="1400" b="1"/>
                </a:pPr>
                <a:endParaRPr lang="en-US"/>
              </a:p>
            </c:txPr>
            <c:showVal val="1"/>
          </c:dLbls>
          <c:cat>
            <c:numRef>
              <c:f>MD!$A$3:$A$5</c:f>
              <c:numCache>
                <c:formatCode>General</c:formatCode>
                <c:ptCount val="3"/>
                <c:pt idx="0">
                  <c:v>1985</c:v>
                </c:pt>
                <c:pt idx="1">
                  <c:v>2009</c:v>
                </c:pt>
                <c:pt idx="2">
                  <c:v>2011</c:v>
                </c:pt>
              </c:numCache>
            </c:numRef>
          </c:cat>
          <c:val>
            <c:numRef>
              <c:f>MD!$C$3:$C$5</c:f>
              <c:numCache>
                <c:formatCode>General</c:formatCode>
                <c:ptCount val="3"/>
                <c:pt idx="0">
                  <c:v>0</c:v>
                </c:pt>
                <c:pt idx="1">
                  <c:v>8</c:v>
                </c:pt>
                <c:pt idx="2">
                  <c:v>31</c:v>
                </c:pt>
              </c:numCache>
            </c:numRef>
          </c:val>
        </c:ser>
        <c:axId val="104087936"/>
        <c:axId val="104089856"/>
      </c:barChart>
      <c:catAx>
        <c:axId val="104087936"/>
        <c:scaling>
          <c:orientation val="minMax"/>
        </c:scaling>
        <c:axPos val="b"/>
        <c:title>
          <c:tx>
            <c:rich>
              <a:bodyPr/>
              <a:lstStyle/>
              <a:p>
                <a:pPr>
                  <a:defRPr/>
                </a:pPr>
                <a:r>
                  <a:rPr lang="en-US"/>
                  <a:t>Year</a:t>
                </a:r>
              </a:p>
            </c:rich>
          </c:tx>
          <c:layout>
            <c:manualLayout>
              <c:xMode val="edge"/>
              <c:yMode val="edge"/>
              <c:x val="0.5091305131858036"/>
              <c:y val="0.84012628368118758"/>
            </c:manualLayout>
          </c:layout>
        </c:title>
        <c:numFmt formatCode="General" sourceLinked="1"/>
        <c:majorTickMark val="none"/>
        <c:tickLblPos val="nextTo"/>
        <c:crossAx val="104089856"/>
        <c:crosses val="autoZero"/>
        <c:auto val="1"/>
        <c:lblAlgn val="ctr"/>
        <c:lblOffset val="100"/>
      </c:catAx>
      <c:valAx>
        <c:axId val="104089856"/>
        <c:scaling>
          <c:orientation val="minMax"/>
          <c:max val="90"/>
        </c:scaling>
        <c:axPos val="l"/>
        <c:majorGridlines/>
        <c:title>
          <c:tx>
            <c:rich>
              <a:bodyPr/>
              <a:lstStyle/>
              <a:p>
                <a:pPr>
                  <a:defRPr/>
                </a:pPr>
                <a:r>
                  <a:rPr lang="en-US"/>
                  <a:t>Cumulative Number of Facilities</a:t>
                </a:r>
              </a:p>
            </c:rich>
          </c:tx>
          <c:layout/>
        </c:title>
        <c:numFmt formatCode="General" sourceLinked="1"/>
        <c:tickLblPos val="nextTo"/>
        <c:crossAx val="104087936"/>
        <c:crosses val="autoZero"/>
        <c:crossBetween val="between"/>
      </c:valAx>
    </c:plotArea>
    <c:plotVisOnly val="1"/>
  </c:chart>
  <c:userShapes r:id="rId1"/>
</c:chartSpace>
</file>

<file path=xl/charts/chart5.xml><?xml version="1.0" encoding="utf-8"?>
<c:chartSpace xmlns:c="http://schemas.openxmlformats.org/drawingml/2006/chart" xmlns:a="http://schemas.openxmlformats.org/drawingml/2006/main" xmlns:r="http://schemas.openxmlformats.org/officeDocument/2006/relationships">
  <c:lang val="en-US"/>
  <c:style val="23"/>
  <c:chart>
    <c:title>
      <c:tx>
        <c:rich>
          <a:bodyPr/>
          <a:lstStyle/>
          <a:p>
            <a:pPr>
              <a:defRPr sz="1600"/>
            </a:pPr>
            <a:r>
              <a:rPr lang="en-US" sz="1600" b="1" i="0" u="none" strike="noStrike" baseline="0"/>
              <a:t>NY Significant Wastewater Facilities That Meet Applicable Water Quality Standards in the Chesapeake Bay and Tidal Waters</a:t>
            </a:r>
            <a:endParaRPr lang="en-US" sz="1800" b="1" i="0" baseline="0"/>
          </a:p>
        </c:rich>
      </c:tx>
    </c:title>
    <c:plotArea>
      <c:layout>
        <c:manualLayout>
          <c:layoutTarget val="inner"/>
          <c:xMode val="edge"/>
          <c:yMode val="edge"/>
          <c:x val="7.6422821970788812E-2"/>
          <c:y val="0.12928867207280004"/>
          <c:w val="0.90746993352792649"/>
          <c:h val="0.68651160085100349"/>
        </c:manualLayout>
      </c:layout>
      <c:barChart>
        <c:barDir val="col"/>
        <c:grouping val="clustered"/>
        <c:ser>
          <c:idx val="1"/>
          <c:order val="0"/>
          <c:dPt>
            <c:idx val="7"/>
            <c:spPr>
              <a:solidFill>
                <a:srgbClr val="4BACC6">
                  <a:lumMod val="60000"/>
                  <a:lumOff val="40000"/>
                  <a:alpha val="41000"/>
                </a:srgbClr>
              </a:solidFill>
            </c:spPr>
          </c:dPt>
          <c:dPt>
            <c:idx val="8"/>
            <c:spPr>
              <a:solidFill>
                <a:srgbClr val="4BACC6">
                  <a:lumMod val="60000"/>
                  <a:lumOff val="40000"/>
                  <a:alpha val="41000"/>
                </a:srgbClr>
              </a:solidFill>
            </c:spPr>
          </c:dPt>
          <c:dPt>
            <c:idx val="9"/>
            <c:spPr>
              <a:solidFill>
                <a:srgbClr val="4BACC6">
                  <a:lumMod val="60000"/>
                  <a:lumOff val="40000"/>
                  <a:alpha val="41000"/>
                </a:srgbClr>
              </a:solidFill>
            </c:spPr>
          </c:dPt>
          <c:dPt>
            <c:idx val="10"/>
            <c:spPr>
              <a:solidFill>
                <a:srgbClr val="4BACC6">
                  <a:lumMod val="60000"/>
                  <a:lumOff val="40000"/>
                  <a:alpha val="42000"/>
                </a:srgbClr>
              </a:solidFill>
            </c:spPr>
          </c:dPt>
          <c:dPt>
            <c:idx val="11"/>
            <c:spPr>
              <a:solidFill>
                <a:srgbClr val="4BACC6">
                  <a:lumMod val="60000"/>
                  <a:lumOff val="40000"/>
                  <a:alpha val="41000"/>
                </a:srgbClr>
              </a:solidFill>
            </c:spPr>
          </c:dPt>
          <c:dPt>
            <c:idx val="12"/>
            <c:spPr>
              <a:solidFill>
                <a:srgbClr val="4BACC6">
                  <a:lumMod val="60000"/>
                  <a:lumOff val="40000"/>
                  <a:alpha val="40000"/>
                </a:srgbClr>
              </a:solidFill>
            </c:spPr>
          </c:dPt>
          <c:dPt>
            <c:idx val="14"/>
            <c:spPr>
              <a:solidFill>
                <a:srgbClr val="4BACC6">
                  <a:lumMod val="60000"/>
                  <a:lumOff val="40000"/>
                  <a:alpha val="42000"/>
                </a:srgbClr>
              </a:solidFill>
            </c:spPr>
          </c:dPt>
          <c:dPt>
            <c:idx val="15"/>
            <c:spPr>
              <a:solidFill>
                <a:srgbClr val="4BACC6">
                  <a:lumMod val="60000"/>
                  <a:lumOff val="40000"/>
                  <a:alpha val="40000"/>
                </a:srgbClr>
              </a:solidFill>
            </c:spPr>
          </c:dPt>
          <c:dLbls>
            <c:dLbl>
              <c:idx val="0"/>
              <c:tx>
                <c:rich>
                  <a:bodyPr/>
                  <a:lstStyle/>
                  <a:p>
                    <a:r>
                      <a:rPr lang="en-US"/>
                      <a:t>0</a:t>
                    </a:r>
                  </a:p>
                  <a:p>
                    <a:r>
                      <a:rPr lang="en-US"/>
                      <a:t>0%</a:t>
                    </a:r>
                  </a:p>
                </c:rich>
              </c:tx>
              <c:showVal val="1"/>
            </c:dLbl>
            <c:dLbl>
              <c:idx val="1"/>
              <c:tx>
                <c:rich>
                  <a:bodyPr/>
                  <a:lstStyle/>
                  <a:p>
                    <a:r>
                      <a:rPr lang="en-US"/>
                      <a:t>0</a:t>
                    </a:r>
                  </a:p>
                  <a:p>
                    <a:r>
                      <a:rPr lang="en-US"/>
                      <a:t>0%</a:t>
                    </a:r>
                  </a:p>
                </c:rich>
              </c:tx>
              <c:showVal val="1"/>
            </c:dLbl>
            <c:dLbl>
              <c:idx val="2"/>
              <c:tx>
                <c:rich>
                  <a:bodyPr/>
                  <a:lstStyle/>
                  <a:p>
                    <a:r>
                      <a:rPr lang="en-US"/>
                      <a:t>0</a:t>
                    </a:r>
                  </a:p>
                  <a:p>
                    <a:r>
                      <a:rPr lang="en-US"/>
                      <a:t>0%</a:t>
                    </a:r>
                  </a:p>
                </c:rich>
              </c:tx>
              <c:showVal val="1"/>
            </c:dLbl>
            <c:dLbl>
              <c:idx val="5"/>
              <c:layout>
                <c:manualLayout>
                  <c:x val="0"/>
                  <c:y val="2.0184790966622621E-3"/>
                </c:manualLayout>
              </c:layout>
              <c:showVal val="1"/>
            </c:dLbl>
            <c:dLbl>
              <c:idx val="12"/>
              <c:layout>
                <c:manualLayout>
                  <c:x val="4.3928848639865634E-3"/>
                  <c:y val="-1.009239548331131E-2"/>
                </c:manualLayout>
              </c:layout>
              <c:showVal val="1"/>
            </c:dLbl>
            <c:dLbl>
              <c:idx val="14"/>
              <c:layout>
                <c:manualLayout>
                  <c:x val="1.0738038954114043E-16"/>
                  <c:y val="-1.2110874579973573E-2"/>
                </c:manualLayout>
              </c:layout>
              <c:showVal val="1"/>
            </c:dLbl>
            <c:txPr>
              <a:bodyPr/>
              <a:lstStyle/>
              <a:p>
                <a:pPr>
                  <a:defRPr sz="1400" b="1"/>
                </a:pPr>
                <a:endParaRPr lang="en-US"/>
              </a:p>
            </c:txPr>
            <c:showVal val="1"/>
          </c:dLbls>
          <c:cat>
            <c:numRef>
              <c:f>NY!$A$3:$A$5</c:f>
              <c:numCache>
                <c:formatCode>General</c:formatCode>
                <c:ptCount val="3"/>
                <c:pt idx="0">
                  <c:v>1985</c:v>
                </c:pt>
                <c:pt idx="1">
                  <c:v>2009</c:v>
                </c:pt>
                <c:pt idx="2">
                  <c:v>2011</c:v>
                </c:pt>
              </c:numCache>
            </c:numRef>
          </c:cat>
          <c:val>
            <c:numRef>
              <c:f>NY!$C$3:$C$5</c:f>
              <c:numCache>
                <c:formatCode>General</c:formatCode>
                <c:ptCount val="3"/>
                <c:pt idx="0">
                  <c:v>0</c:v>
                </c:pt>
                <c:pt idx="1">
                  <c:v>0</c:v>
                </c:pt>
                <c:pt idx="2">
                  <c:v>0</c:v>
                </c:pt>
              </c:numCache>
            </c:numRef>
          </c:val>
        </c:ser>
        <c:axId val="104068608"/>
        <c:axId val="104070528"/>
      </c:barChart>
      <c:catAx>
        <c:axId val="104068608"/>
        <c:scaling>
          <c:orientation val="minMax"/>
        </c:scaling>
        <c:axPos val="b"/>
        <c:title>
          <c:tx>
            <c:rich>
              <a:bodyPr/>
              <a:lstStyle/>
              <a:p>
                <a:pPr>
                  <a:defRPr/>
                </a:pPr>
                <a:r>
                  <a:rPr lang="en-US"/>
                  <a:t>Year</a:t>
                </a:r>
              </a:p>
            </c:rich>
          </c:tx>
          <c:layout>
            <c:manualLayout>
              <c:xMode val="edge"/>
              <c:yMode val="edge"/>
              <c:x val="0.5091305131858036"/>
              <c:y val="0.85627411645448792"/>
            </c:manualLayout>
          </c:layout>
        </c:title>
        <c:numFmt formatCode="General" sourceLinked="1"/>
        <c:majorTickMark val="none"/>
        <c:tickLblPos val="nextTo"/>
        <c:crossAx val="104070528"/>
        <c:crosses val="autoZero"/>
        <c:auto val="1"/>
        <c:lblAlgn val="ctr"/>
        <c:lblOffset val="100"/>
      </c:catAx>
      <c:valAx>
        <c:axId val="104070528"/>
        <c:scaling>
          <c:orientation val="minMax"/>
          <c:max val="30"/>
        </c:scaling>
        <c:axPos val="l"/>
        <c:majorGridlines/>
        <c:title>
          <c:tx>
            <c:rich>
              <a:bodyPr/>
              <a:lstStyle/>
              <a:p>
                <a:pPr>
                  <a:defRPr/>
                </a:pPr>
                <a:r>
                  <a:rPr lang="en-US"/>
                  <a:t>Cumulative Number of Facilities</a:t>
                </a:r>
              </a:p>
            </c:rich>
          </c:tx>
        </c:title>
        <c:numFmt formatCode="General" sourceLinked="1"/>
        <c:tickLblPos val="nextTo"/>
        <c:crossAx val="104068608"/>
        <c:crosses val="autoZero"/>
        <c:crossBetween val="between"/>
      </c:valAx>
    </c:plotArea>
    <c:plotVisOnly val="1"/>
  </c:chart>
  <c:userShapes r:id="rId1"/>
</c:chartSpace>
</file>

<file path=xl/charts/chart6.xml><?xml version="1.0" encoding="utf-8"?>
<c:chartSpace xmlns:c="http://schemas.openxmlformats.org/drawingml/2006/chart" xmlns:a="http://schemas.openxmlformats.org/drawingml/2006/main" xmlns:r="http://schemas.openxmlformats.org/officeDocument/2006/relationships">
  <c:lang val="en-US"/>
  <c:style val="23"/>
  <c:chart>
    <c:title>
      <c:tx>
        <c:rich>
          <a:bodyPr/>
          <a:lstStyle/>
          <a:p>
            <a:pPr>
              <a:defRPr sz="1600"/>
            </a:pPr>
            <a:r>
              <a:rPr lang="en-US" sz="1800" b="1" i="0" baseline="0"/>
              <a:t>PA </a:t>
            </a:r>
            <a:r>
              <a:rPr lang="en-US" sz="1600" b="1" i="0" u="none" strike="noStrike" baseline="0"/>
              <a:t>Significant Wastewater Facilities That Meet Applicable Water Quality Standards in the Chesapeake Bay and Tidal Waters</a:t>
            </a:r>
            <a:endParaRPr lang="en-US" sz="1800" b="1" i="0" baseline="0"/>
          </a:p>
        </c:rich>
      </c:tx>
      <c:layout/>
    </c:title>
    <c:plotArea>
      <c:layout>
        <c:manualLayout>
          <c:layoutTarget val="inner"/>
          <c:xMode val="edge"/>
          <c:yMode val="edge"/>
          <c:x val="7.6422821970788812E-2"/>
          <c:y val="0.12928867207280004"/>
          <c:w val="0.90746993352792649"/>
          <c:h val="0.6844931217543383"/>
        </c:manualLayout>
      </c:layout>
      <c:barChart>
        <c:barDir val="col"/>
        <c:grouping val="clustered"/>
        <c:ser>
          <c:idx val="1"/>
          <c:order val="0"/>
          <c:dPt>
            <c:idx val="7"/>
            <c:spPr>
              <a:solidFill>
                <a:srgbClr val="4BACC6">
                  <a:lumMod val="60000"/>
                  <a:lumOff val="40000"/>
                  <a:alpha val="41000"/>
                </a:srgbClr>
              </a:solidFill>
            </c:spPr>
          </c:dPt>
          <c:dPt>
            <c:idx val="8"/>
            <c:spPr>
              <a:solidFill>
                <a:srgbClr val="4BACC6">
                  <a:lumMod val="60000"/>
                  <a:lumOff val="40000"/>
                  <a:alpha val="41000"/>
                </a:srgbClr>
              </a:solidFill>
            </c:spPr>
          </c:dPt>
          <c:dPt>
            <c:idx val="9"/>
            <c:spPr>
              <a:solidFill>
                <a:srgbClr val="4BACC6">
                  <a:lumMod val="60000"/>
                  <a:lumOff val="40000"/>
                  <a:alpha val="41000"/>
                </a:srgbClr>
              </a:solidFill>
            </c:spPr>
          </c:dPt>
          <c:dPt>
            <c:idx val="10"/>
            <c:spPr>
              <a:solidFill>
                <a:srgbClr val="4BACC6">
                  <a:lumMod val="60000"/>
                  <a:lumOff val="40000"/>
                  <a:alpha val="42000"/>
                </a:srgbClr>
              </a:solidFill>
            </c:spPr>
          </c:dPt>
          <c:dPt>
            <c:idx val="11"/>
            <c:spPr>
              <a:solidFill>
                <a:srgbClr val="4BACC6">
                  <a:lumMod val="60000"/>
                  <a:lumOff val="40000"/>
                  <a:alpha val="41000"/>
                </a:srgbClr>
              </a:solidFill>
            </c:spPr>
          </c:dPt>
          <c:dPt>
            <c:idx val="12"/>
            <c:spPr>
              <a:solidFill>
                <a:srgbClr val="4BACC6">
                  <a:lumMod val="60000"/>
                  <a:lumOff val="40000"/>
                  <a:alpha val="40000"/>
                </a:srgbClr>
              </a:solidFill>
            </c:spPr>
          </c:dPt>
          <c:dPt>
            <c:idx val="14"/>
            <c:spPr>
              <a:solidFill>
                <a:srgbClr val="4BACC6">
                  <a:lumMod val="60000"/>
                  <a:lumOff val="40000"/>
                  <a:alpha val="42000"/>
                </a:srgbClr>
              </a:solidFill>
            </c:spPr>
          </c:dPt>
          <c:dPt>
            <c:idx val="15"/>
            <c:spPr>
              <a:solidFill>
                <a:srgbClr val="4BACC6">
                  <a:lumMod val="60000"/>
                  <a:lumOff val="40000"/>
                  <a:alpha val="40000"/>
                </a:srgbClr>
              </a:solidFill>
            </c:spPr>
          </c:dPt>
          <c:dLbls>
            <c:dLbl>
              <c:idx val="0"/>
              <c:layout/>
              <c:tx>
                <c:rich>
                  <a:bodyPr/>
                  <a:lstStyle/>
                  <a:p>
                    <a:r>
                      <a:rPr lang="en-US"/>
                      <a:t>0</a:t>
                    </a:r>
                  </a:p>
                  <a:p>
                    <a:r>
                      <a:rPr lang="en-US"/>
                      <a:t>0%</a:t>
                    </a:r>
                  </a:p>
                </c:rich>
              </c:tx>
              <c:showVal val="1"/>
            </c:dLbl>
            <c:dLbl>
              <c:idx val="1"/>
              <c:layout>
                <c:manualLayout>
                  <c:x val="0"/>
                  <c:y val="8.073916386649076E-3"/>
                </c:manualLayout>
              </c:layout>
              <c:tx>
                <c:rich>
                  <a:bodyPr/>
                  <a:lstStyle/>
                  <a:p>
                    <a:r>
                      <a:rPr lang="en-US"/>
                      <a:t>10</a:t>
                    </a:r>
                  </a:p>
                  <a:p>
                    <a:r>
                      <a:rPr lang="en-US"/>
                      <a:t>5%</a:t>
                    </a:r>
                  </a:p>
                </c:rich>
              </c:tx>
              <c:showVal val="1"/>
            </c:dLbl>
            <c:dLbl>
              <c:idx val="2"/>
              <c:layout>
                <c:manualLayout>
                  <c:x val="4.3927695651713831E-3"/>
                  <c:y val="-8.0739163866490552E-3"/>
                </c:manualLayout>
              </c:layout>
              <c:tx>
                <c:rich>
                  <a:bodyPr/>
                  <a:lstStyle/>
                  <a:p>
                    <a:r>
                      <a:rPr lang="en-US"/>
                      <a:t>47</a:t>
                    </a:r>
                  </a:p>
                  <a:p>
                    <a:r>
                      <a:rPr lang="en-US"/>
                      <a:t>22%</a:t>
                    </a:r>
                  </a:p>
                </c:rich>
              </c:tx>
              <c:showVal val="1"/>
            </c:dLbl>
            <c:dLbl>
              <c:idx val="5"/>
              <c:layout>
                <c:manualLayout>
                  <c:x val="0"/>
                  <c:y val="2.0184790966622621E-3"/>
                </c:manualLayout>
              </c:layout>
              <c:showVal val="1"/>
            </c:dLbl>
            <c:dLbl>
              <c:idx val="12"/>
              <c:layout>
                <c:manualLayout>
                  <c:x val="4.3928848639865643E-3"/>
                  <c:y val="-1.009239548331131E-2"/>
                </c:manualLayout>
              </c:layout>
              <c:showVal val="1"/>
            </c:dLbl>
            <c:dLbl>
              <c:idx val="14"/>
              <c:layout>
                <c:manualLayout>
                  <c:x val="1.0738038954114034E-16"/>
                  <c:y val="-1.2110874579973573E-2"/>
                </c:manualLayout>
              </c:layout>
              <c:showVal val="1"/>
            </c:dLbl>
            <c:txPr>
              <a:bodyPr/>
              <a:lstStyle/>
              <a:p>
                <a:pPr>
                  <a:defRPr sz="1400" b="1"/>
                </a:pPr>
                <a:endParaRPr lang="en-US"/>
              </a:p>
            </c:txPr>
            <c:showVal val="1"/>
          </c:dLbls>
          <c:cat>
            <c:numRef>
              <c:f>PA!$A$3:$A$5</c:f>
              <c:numCache>
                <c:formatCode>General</c:formatCode>
                <c:ptCount val="3"/>
                <c:pt idx="0">
                  <c:v>1985</c:v>
                </c:pt>
                <c:pt idx="1">
                  <c:v>2009</c:v>
                </c:pt>
                <c:pt idx="2">
                  <c:v>2011</c:v>
                </c:pt>
              </c:numCache>
            </c:numRef>
          </c:cat>
          <c:val>
            <c:numRef>
              <c:f>PA!$C$3:$C$5</c:f>
              <c:numCache>
                <c:formatCode>General</c:formatCode>
                <c:ptCount val="3"/>
                <c:pt idx="0">
                  <c:v>0</c:v>
                </c:pt>
                <c:pt idx="1">
                  <c:v>10</c:v>
                </c:pt>
                <c:pt idx="2">
                  <c:v>47</c:v>
                </c:pt>
              </c:numCache>
            </c:numRef>
          </c:val>
        </c:ser>
        <c:axId val="88587264"/>
        <c:axId val="88597632"/>
      </c:barChart>
      <c:catAx>
        <c:axId val="88587264"/>
        <c:scaling>
          <c:orientation val="minMax"/>
        </c:scaling>
        <c:axPos val="b"/>
        <c:title>
          <c:tx>
            <c:rich>
              <a:bodyPr/>
              <a:lstStyle/>
              <a:p>
                <a:pPr>
                  <a:defRPr/>
                </a:pPr>
                <a:r>
                  <a:rPr lang="en-US"/>
                  <a:t>Year</a:t>
                </a:r>
              </a:p>
            </c:rich>
          </c:tx>
          <c:layout>
            <c:manualLayout>
              <c:xMode val="edge"/>
              <c:yMode val="edge"/>
              <c:x val="0.51059480814046532"/>
              <c:y val="0.85627411645448792"/>
            </c:manualLayout>
          </c:layout>
        </c:title>
        <c:numFmt formatCode="General" sourceLinked="1"/>
        <c:majorTickMark val="none"/>
        <c:tickLblPos val="nextTo"/>
        <c:crossAx val="88597632"/>
        <c:crosses val="autoZero"/>
        <c:auto val="1"/>
        <c:lblAlgn val="ctr"/>
        <c:lblOffset val="100"/>
      </c:catAx>
      <c:valAx>
        <c:axId val="88597632"/>
        <c:scaling>
          <c:orientation val="minMax"/>
          <c:max val="220"/>
          <c:min val="0"/>
        </c:scaling>
        <c:axPos val="l"/>
        <c:majorGridlines/>
        <c:title>
          <c:tx>
            <c:rich>
              <a:bodyPr/>
              <a:lstStyle/>
              <a:p>
                <a:pPr>
                  <a:defRPr/>
                </a:pPr>
                <a:r>
                  <a:rPr lang="en-US"/>
                  <a:t>Cumulative Number of Facilities</a:t>
                </a:r>
              </a:p>
            </c:rich>
          </c:tx>
          <c:layout/>
        </c:title>
        <c:numFmt formatCode="General" sourceLinked="1"/>
        <c:tickLblPos val="nextTo"/>
        <c:crossAx val="88587264"/>
        <c:crosses val="autoZero"/>
        <c:crossBetween val="between"/>
      </c:valAx>
    </c:plotArea>
    <c:plotVisOnly val="1"/>
  </c:chart>
  <c:userShapes r:id="rId1"/>
</c:chartSpace>
</file>

<file path=xl/charts/chart7.xml><?xml version="1.0" encoding="utf-8"?>
<c:chartSpace xmlns:c="http://schemas.openxmlformats.org/drawingml/2006/chart" xmlns:a="http://schemas.openxmlformats.org/drawingml/2006/main" xmlns:r="http://schemas.openxmlformats.org/officeDocument/2006/relationships">
  <c:lang val="en-US"/>
  <c:style val="23"/>
  <c:chart>
    <c:title>
      <c:tx>
        <c:rich>
          <a:bodyPr/>
          <a:lstStyle/>
          <a:p>
            <a:pPr>
              <a:defRPr sz="1600"/>
            </a:pPr>
            <a:r>
              <a:rPr lang="en-US" sz="1600" b="1" i="0" u="none" strike="noStrike" baseline="0"/>
              <a:t>VA Significant Wastewater Facilities That Meet Applicable Water Quality Standards in the Chesapeake Bay and Tidal Waters</a:t>
            </a:r>
            <a:endParaRPr lang="en-US" sz="1800" b="1" i="0" baseline="0"/>
          </a:p>
        </c:rich>
      </c:tx>
      <c:layout/>
    </c:title>
    <c:plotArea>
      <c:layout>
        <c:manualLayout>
          <c:layoutTarget val="inner"/>
          <c:xMode val="edge"/>
          <c:yMode val="edge"/>
          <c:x val="7.6422821970788812E-2"/>
          <c:y val="0.12928867207280004"/>
          <c:w val="0.90746993352792649"/>
          <c:h val="0.63604962343445037"/>
        </c:manualLayout>
      </c:layout>
      <c:barChart>
        <c:barDir val="col"/>
        <c:grouping val="clustered"/>
        <c:ser>
          <c:idx val="1"/>
          <c:order val="0"/>
          <c:dPt>
            <c:idx val="7"/>
            <c:spPr>
              <a:solidFill>
                <a:srgbClr val="4BACC6">
                  <a:lumMod val="60000"/>
                  <a:lumOff val="40000"/>
                  <a:alpha val="41000"/>
                </a:srgbClr>
              </a:solidFill>
            </c:spPr>
          </c:dPt>
          <c:dPt>
            <c:idx val="8"/>
            <c:spPr>
              <a:solidFill>
                <a:srgbClr val="4BACC6">
                  <a:lumMod val="60000"/>
                  <a:lumOff val="40000"/>
                  <a:alpha val="41000"/>
                </a:srgbClr>
              </a:solidFill>
            </c:spPr>
          </c:dPt>
          <c:dPt>
            <c:idx val="9"/>
            <c:spPr>
              <a:solidFill>
                <a:srgbClr val="4BACC6">
                  <a:lumMod val="60000"/>
                  <a:lumOff val="40000"/>
                  <a:alpha val="41000"/>
                </a:srgbClr>
              </a:solidFill>
            </c:spPr>
          </c:dPt>
          <c:dPt>
            <c:idx val="10"/>
            <c:spPr>
              <a:solidFill>
                <a:srgbClr val="4BACC6">
                  <a:lumMod val="60000"/>
                  <a:lumOff val="40000"/>
                  <a:alpha val="42000"/>
                </a:srgbClr>
              </a:solidFill>
            </c:spPr>
          </c:dPt>
          <c:dPt>
            <c:idx val="11"/>
            <c:spPr>
              <a:solidFill>
                <a:srgbClr val="4BACC6">
                  <a:lumMod val="60000"/>
                  <a:lumOff val="40000"/>
                  <a:alpha val="41000"/>
                </a:srgbClr>
              </a:solidFill>
            </c:spPr>
          </c:dPt>
          <c:dPt>
            <c:idx val="12"/>
            <c:spPr>
              <a:solidFill>
                <a:srgbClr val="4BACC6">
                  <a:lumMod val="60000"/>
                  <a:lumOff val="40000"/>
                  <a:alpha val="40000"/>
                </a:srgbClr>
              </a:solidFill>
            </c:spPr>
          </c:dPt>
          <c:dPt>
            <c:idx val="14"/>
            <c:spPr>
              <a:solidFill>
                <a:srgbClr val="4BACC6">
                  <a:lumMod val="60000"/>
                  <a:lumOff val="40000"/>
                  <a:alpha val="42000"/>
                </a:srgbClr>
              </a:solidFill>
            </c:spPr>
          </c:dPt>
          <c:dPt>
            <c:idx val="15"/>
            <c:spPr>
              <a:solidFill>
                <a:srgbClr val="4BACC6">
                  <a:lumMod val="60000"/>
                  <a:lumOff val="40000"/>
                  <a:alpha val="40000"/>
                </a:srgbClr>
              </a:solidFill>
            </c:spPr>
          </c:dPt>
          <c:dLbls>
            <c:dLbl>
              <c:idx val="0"/>
              <c:layout/>
              <c:tx>
                <c:rich>
                  <a:bodyPr/>
                  <a:lstStyle/>
                  <a:p>
                    <a:r>
                      <a:rPr lang="en-US"/>
                      <a:t>0</a:t>
                    </a:r>
                  </a:p>
                  <a:p>
                    <a:r>
                      <a:rPr lang="en-US"/>
                      <a:t>0%</a:t>
                    </a:r>
                  </a:p>
                </c:rich>
              </c:tx>
              <c:showVal val="1"/>
            </c:dLbl>
            <c:dLbl>
              <c:idx val="1"/>
              <c:layout/>
              <c:tx>
                <c:rich>
                  <a:bodyPr/>
                  <a:lstStyle/>
                  <a:p>
                    <a:r>
                      <a:rPr lang="en-US"/>
                      <a:t>0</a:t>
                    </a:r>
                  </a:p>
                  <a:p>
                    <a:r>
                      <a:rPr lang="en-US"/>
                      <a:t>0%</a:t>
                    </a:r>
                  </a:p>
                </c:rich>
              </c:tx>
              <c:showVal val="1"/>
            </c:dLbl>
            <c:dLbl>
              <c:idx val="2"/>
              <c:layout>
                <c:manualLayout>
                  <c:x val="-4.3930001628018243E-3"/>
                  <c:y val="0"/>
                </c:manualLayout>
              </c:layout>
              <c:tx>
                <c:rich>
                  <a:bodyPr/>
                  <a:lstStyle/>
                  <a:p>
                    <a:r>
                      <a:rPr lang="en-US"/>
                      <a:t>71</a:t>
                    </a:r>
                  </a:p>
                  <a:p>
                    <a:r>
                      <a:rPr lang="en-US"/>
                      <a:t>60%</a:t>
                    </a:r>
                  </a:p>
                </c:rich>
              </c:tx>
              <c:showVal val="1"/>
            </c:dLbl>
            <c:dLbl>
              <c:idx val="5"/>
              <c:layout>
                <c:manualLayout>
                  <c:x val="0"/>
                  <c:y val="2.0184790966622621E-3"/>
                </c:manualLayout>
              </c:layout>
              <c:showVal val="1"/>
            </c:dLbl>
            <c:dLbl>
              <c:idx val="12"/>
              <c:layout>
                <c:manualLayout>
                  <c:x val="4.3928848639865643E-3"/>
                  <c:y val="-1.009239548331131E-2"/>
                </c:manualLayout>
              </c:layout>
              <c:showVal val="1"/>
            </c:dLbl>
            <c:dLbl>
              <c:idx val="14"/>
              <c:layout>
                <c:manualLayout>
                  <c:x val="1.0738038954114034E-16"/>
                  <c:y val="-1.2110874579973573E-2"/>
                </c:manualLayout>
              </c:layout>
              <c:showVal val="1"/>
            </c:dLbl>
            <c:txPr>
              <a:bodyPr/>
              <a:lstStyle/>
              <a:p>
                <a:pPr>
                  <a:defRPr sz="1400" b="1"/>
                </a:pPr>
                <a:endParaRPr lang="en-US"/>
              </a:p>
            </c:txPr>
            <c:showVal val="1"/>
          </c:dLbls>
          <c:cat>
            <c:numRef>
              <c:f>VA!$A$3:$A$5</c:f>
              <c:numCache>
                <c:formatCode>General</c:formatCode>
                <c:ptCount val="3"/>
                <c:pt idx="0">
                  <c:v>1985</c:v>
                </c:pt>
                <c:pt idx="1">
                  <c:v>2009</c:v>
                </c:pt>
                <c:pt idx="2">
                  <c:v>2011</c:v>
                </c:pt>
              </c:numCache>
            </c:numRef>
          </c:cat>
          <c:val>
            <c:numRef>
              <c:f>VA!$C$3:$C$5</c:f>
              <c:numCache>
                <c:formatCode>General</c:formatCode>
                <c:ptCount val="3"/>
                <c:pt idx="0">
                  <c:v>0</c:v>
                </c:pt>
                <c:pt idx="1">
                  <c:v>0</c:v>
                </c:pt>
                <c:pt idx="2">
                  <c:v>71</c:v>
                </c:pt>
              </c:numCache>
            </c:numRef>
          </c:val>
        </c:ser>
        <c:axId val="88691456"/>
        <c:axId val="88693376"/>
      </c:barChart>
      <c:catAx>
        <c:axId val="88691456"/>
        <c:scaling>
          <c:orientation val="minMax"/>
        </c:scaling>
        <c:axPos val="b"/>
        <c:title>
          <c:tx>
            <c:rich>
              <a:bodyPr/>
              <a:lstStyle/>
              <a:p>
                <a:pPr>
                  <a:defRPr/>
                </a:pPr>
                <a:r>
                  <a:rPr lang="en-US"/>
                  <a:t>Year</a:t>
                </a:r>
              </a:p>
            </c:rich>
          </c:tx>
          <c:layout>
            <c:manualLayout>
              <c:xMode val="edge"/>
              <c:yMode val="edge"/>
              <c:x val="0.51059480814046532"/>
              <c:y val="0.80177518084460153"/>
            </c:manualLayout>
          </c:layout>
        </c:title>
        <c:numFmt formatCode="General" sourceLinked="1"/>
        <c:majorTickMark val="none"/>
        <c:tickLblPos val="nextTo"/>
        <c:crossAx val="88693376"/>
        <c:crosses val="autoZero"/>
        <c:auto val="1"/>
        <c:lblAlgn val="ctr"/>
        <c:lblOffset val="100"/>
      </c:catAx>
      <c:valAx>
        <c:axId val="88693376"/>
        <c:scaling>
          <c:orientation val="minMax"/>
          <c:max val="120"/>
        </c:scaling>
        <c:axPos val="l"/>
        <c:majorGridlines/>
        <c:title>
          <c:tx>
            <c:rich>
              <a:bodyPr/>
              <a:lstStyle/>
              <a:p>
                <a:pPr>
                  <a:defRPr/>
                </a:pPr>
                <a:r>
                  <a:rPr lang="en-US"/>
                  <a:t>Cumulative Number of Facilities</a:t>
                </a:r>
              </a:p>
            </c:rich>
          </c:tx>
          <c:layout/>
        </c:title>
        <c:numFmt formatCode="General" sourceLinked="1"/>
        <c:tickLblPos val="nextTo"/>
        <c:crossAx val="88691456"/>
        <c:crosses val="autoZero"/>
        <c:crossBetween val="between"/>
      </c:valAx>
    </c:plotArea>
    <c:plotVisOnly val="1"/>
  </c:chart>
  <c:userShapes r:id="rId1"/>
</c:chartSpace>
</file>

<file path=xl/charts/chart8.xml><?xml version="1.0" encoding="utf-8"?>
<c:chartSpace xmlns:c="http://schemas.openxmlformats.org/drawingml/2006/chart" xmlns:a="http://schemas.openxmlformats.org/drawingml/2006/main" xmlns:r="http://schemas.openxmlformats.org/officeDocument/2006/relationships">
  <c:lang val="en-US"/>
  <c:style val="23"/>
  <c:chart>
    <c:title>
      <c:tx>
        <c:rich>
          <a:bodyPr/>
          <a:lstStyle/>
          <a:p>
            <a:pPr>
              <a:defRPr sz="1600"/>
            </a:pPr>
            <a:r>
              <a:rPr lang="en-US" sz="1600" b="1" i="0" u="none" strike="noStrike" baseline="0"/>
              <a:t>WV Significant Wastewater Facilities That Meet Applicable Water Quality Standards in the Chesapeake Bay and Tidal Waters</a:t>
            </a:r>
            <a:endParaRPr lang="en-US" sz="1800" b="1" i="0" baseline="0"/>
          </a:p>
        </c:rich>
      </c:tx>
      <c:layout/>
    </c:title>
    <c:plotArea>
      <c:layout>
        <c:manualLayout>
          <c:layoutTarget val="inner"/>
          <c:xMode val="edge"/>
          <c:yMode val="edge"/>
          <c:x val="7.6422821970788812E-2"/>
          <c:y val="0.12928867207280004"/>
          <c:w val="0.90746993352792649"/>
          <c:h val="0.67238224717436768"/>
        </c:manualLayout>
      </c:layout>
      <c:barChart>
        <c:barDir val="col"/>
        <c:grouping val="clustered"/>
        <c:ser>
          <c:idx val="1"/>
          <c:order val="0"/>
          <c:dPt>
            <c:idx val="7"/>
            <c:spPr>
              <a:solidFill>
                <a:srgbClr val="4BACC6">
                  <a:lumMod val="60000"/>
                  <a:lumOff val="40000"/>
                  <a:alpha val="41000"/>
                </a:srgbClr>
              </a:solidFill>
            </c:spPr>
          </c:dPt>
          <c:dPt>
            <c:idx val="8"/>
            <c:spPr>
              <a:solidFill>
                <a:srgbClr val="4BACC6">
                  <a:lumMod val="60000"/>
                  <a:lumOff val="40000"/>
                  <a:alpha val="41000"/>
                </a:srgbClr>
              </a:solidFill>
            </c:spPr>
          </c:dPt>
          <c:dPt>
            <c:idx val="9"/>
            <c:spPr>
              <a:solidFill>
                <a:srgbClr val="4BACC6">
                  <a:lumMod val="60000"/>
                  <a:lumOff val="40000"/>
                  <a:alpha val="41000"/>
                </a:srgbClr>
              </a:solidFill>
            </c:spPr>
          </c:dPt>
          <c:dPt>
            <c:idx val="10"/>
            <c:spPr>
              <a:solidFill>
                <a:srgbClr val="4BACC6">
                  <a:lumMod val="60000"/>
                  <a:lumOff val="40000"/>
                  <a:alpha val="42000"/>
                </a:srgbClr>
              </a:solidFill>
            </c:spPr>
          </c:dPt>
          <c:dPt>
            <c:idx val="11"/>
            <c:spPr>
              <a:solidFill>
                <a:srgbClr val="4BACC6">
                  <a:lumMod val="60000"/>
                  <a:lumOff val="40000"/>
                  <a:alpha val="41000"/>
                </a:srgbClr>
              </a:solidFill>
            </c:spPr>
          </c:dPt>
          <c:dPt>
            <c:idx val="12"/>
            <c:spPr>
              <a:solidFill>
                <a:srgbClr val="4BACC6">
                  <a:lumMod val="60000"/>
                  <a:lumOff val="40000"/>
                  <a:alpha val="40000"/>
                </a:srgbClr>
              </a:solidFill>
            </c:spPr>
          </c:dPt>
          <c:dPt>
            <c:idx val="14"/>
            <c:spPr>
              <a:solidFill>
                <a:srgbClr val="4BACC6">
                  <a:lumMod val="60000"/>
                  <a:lumOff val="40000"/>
                  <a:alpha val="42000"/>
                </a:srgbClr>
              </a:solidFill>
            </c:spPr>
          </c:dPt>
          <c:dPt>
            <c:idx val="15"/>
            <c:spPr>
              <a:solidFill>
                <a:srgbClr val="4BACC6">
                  <a:lumMod val="60000"/>
                  <a:lumOff val="40000"/>
                  <a:alpha val="40000"/>
                </a:srgbClr>
              </a:solidFill>
            </c:spPr>
          </c:dPt>
          <c:dLbls>
            <c:dLbl>
              <c:idx val="0"/>
              <c:layout/>
              <c:tx>
                <c:rich>
                  <a:bodyPr/>
                  <a:lstStyle/>
                  <a:p>
                    <a:r>
                      <a:rPr lang="en-US"/>
                      <a:t>0</a:t>
                    </a:r>
                  </a:p>
                  <a:p>
                    <a:r>
                      <a:rPr lang="en-US"/>
                      <a:t>0%</a:t>
                    </a:r>
                  </a:p>
                </c:rich>
              </c:tx>
              <c:showVal val="1"/>
            </c:dLbl>
            <c:dLbl>
              <c:idx val="1"/>
              <c:layout/>
              <c:tx>
                <c:rich>
                  <a:bodyPr/>
                  <a:lstStyle/>
                  <a:p>
                    <a:r>
                      <a:rPr lang="en-US"/>
                      <a:t>0</a:t>
                    </a:r>
                  </a:p>
                  <a:p>
                    <a:r>
                      <a:rPr lang="en-US"/>
                      <a:t>0%</a:t>
                    </a:r>
                  </a:p>
                </c:rich>
              </c:tx>
              <c:showVal val="1"/>
            </c:dLbl>
            <c:dLbl>
              <c:idx val="2"/>
              <c:layout/>
              <c:tx>
                <c:rich>
                  <a:bodyPr/>
                  <a:lstStyle/>
                  <a:p>
                    <a:r>
                      <a:rPr lang="en-US"/>
                      <a:t>0</a:t>
                    </a:r>
                  </a:p>
                  <a:p>
                    <a:r>
                      <a:rPr lang="en-US"/>
                      <a:t>0%</a:t>
                    </a:r>
                  </a:p>
                </c:rich>
              </c:tx>
              <c:showVal val="1"/>
            </c:dLbl>
            <c:dLbl>
              <c:idx val="5"/>
              <c:layout>
                <c:manualLayout>
                  <c:x val="0"/>
                  <c:y val="2.0184790966622621E-3"/>
                </c:manualLayout>
              </c:layout>
              <c:showVal val="1"/>
            </c:dLbl>
            <c:dLbl>
              <c:idx val="12"/>
              <c:layout>
                <c:manualLayout>
                  <c:x val="4.3928848639865634E-3"/>
                  <c:y val="-1.009239548331131E-2"/>
                </c:manualLayout>
              </c:layout>
              <c:showVal val="1"/>
            </c:dLbl>
            <c:dLbl>
              <c:idx val="14"/>
              <c:layout>
                <c:manualLayout>
                  <c:x val="1.0738038954114043E-16"/>
                  <c:y val="-1.2110874579973573E-2"/>
                </c:manualLayout>
              </c:layout>
              <c:showVal val="1"/>
            </c:dLbl>
            <c:txPr>
              <a:bodyPr/>
              <a:lstStyle/>
              <a:p>
                <a:pPr>
                  <a:defRPr sz="1400" b="1"/>
                </a:pPr>
                <a:endParaRPr lang="en-US"/>
              </a:p>
            </c:txPr>
            <c:showVal val="1"/>
          </c:dLbls>
          <c:cat>
            <c:numRef>
              <c:f>WV!$A$3:$A$5</c:f>
              <c:numCache>
                <c:formatCode>General</c:formatCode>
                <c:ptCount val="3"/>
                <c:pt idx="0">
                  <c:v>1985</c:v>
                </c:pt>
                <c:pt idx="1">
                  <c:v>2009</c:v>
                </c:pt>
                <c:pt idx="2">
                  <c:v>2011</c:v>
                </c:pt>
              </c:numCache>
            </c:numRef>
          </c:cat>
          <c:val>
            <c:numRef>
              <c:f>WV!$C$3:$C$5</c:f>
              <c:numCache>
                <c:formatCode>General</c:formatCode>
                <c:ptCount val="3"/>
                <c:pt idx="0">
                  <c:v>0</c:v>
                </c:pt>
                <c:pt idx="1">
                  <c:v>0</c:v>
                </c:pt>
                <c:pt idx="2">
                  <c:v>0</c:v>
                </c:pt>
              </c:numCache>
            </c:numRef>
          </c:val>
        </c:ser>
        <c:axId val="88746240"/>
        <c:axId val="88764800"/>
      </c:barChart>
      <c:catAx>
        <c:axId val="88746240"/>
        <c:scaling>
          <c:orientation val="minMax"/>
        </c:scaling>
        <c:axPos val="b"/>
        <c:title>
          <c:tx>
            <c:rich>
              <a:bodyPr/>
              <a:lstStyle/>
              <a:p>
                <a:pPr>
                  <a:defRPr/>
                </a:pPr>
                <a:r>
                  <a:rPr lang="en-US"/>
                  <a:t>Year</a:t>
                </a:r>
              </a:p>
            </c:rich>
          </c:tx>
          <c:layout>
            <c:manualLayout>
              <c:xMode val="edge"/>
              <c:yMode val="edge"/>
              <c:x val="0.51059480814046532"/>
              <c:y val="0.84416324187450908"/>
            </c:manualLayout>
          </c:layout>
        </c:title>
        <c:numFmt formatCode="General" sourceLinked="1"/>
        <c:majorTickMark val="none"/>
        <c:tickLblPos val="nextTo"/>
        <c:crossAx val="88764800"/>
        <c:crosses val="autoZero"/>
        <c:auto val="1"/>
        <c:lblAlgn val="ctr"/>
        <c:lblOffset val="100"/>
      </c:catAx>
      <c:valAx>
        <c:axId val="88764800"/>
        <c:scaling>
          <c:orientation val="minMax"/>
          <c:max val="20"/>
        </c:scaling>
        <c:axPos val="l"/>
        <c:majorGridlines/>
        <c:title>
          <c:tx>
            <c:rich>
              <a:bodyPr/>
              <a:lstStyle/>
              <a:p>
                <a:pPr>
                  <a:defRPr/>
                </a:pPr>
                <a:r>
                  <a:rPr lang="en-US"/>
                  <a:t>Cumulative Number of Facilities</a:t>
                </a:r>
              </a:p>
            </c:rich>
          </c:tx>
          <c:layout/>
        </c:title>
        <c:numFmt formatCode="General" sourceLinked="1"/>
        <c:tickLblPos val="nextTo"/>
        <c:crossAx val="88746240"/>
        <c:crosses val="autoZero"/>
        <c:crossBetween val="between"/>
        <c:majorUnit val="5"/>
      </c:valAx>
    </c:plotArea>
    <c:plotVisOnly val="1"/>
  </c:chart>
  <c:userShapes r:id="rId1"/>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9.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11.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13.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15.xml"/></Relationships>
</file>

<file path=xl/chartsheets/sheet1.xml><?xml version="1.0" encoding="utf-8"?>
<chartsheet xmlns="http://schemas.openxmlformats.org/spreadsheetml/2006/main" xmlns:r="http://schemas.openxmlformats.org/officeDocument/2006/relationships">
  <sheetPr/>
  <sheetViews>
    <sheetView zoomScale="99"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sheetViews>
    <sheetView zoomScale="88" workbookViewId="0" zoomToFit="1"/>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sheetPr/>
  <sheetViews>
    <sheetView zoomScale="99" workbookViewId="0" zoomToFit="1"/>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sheetPr/>
  <sheetViews>
    <sheetView zoomScale="99" workbookViewId="0" zoomToFit="1"/>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sheetPr/>
  <sheetViews>
    <sheetView zoomScale="88" workbookViewId="0" zoomToFit="1"/>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sheetPr/>
  <sheetViews>
    <sheetView zoomScale="99" workbookViewId="0" zoomToFit="1"/>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sheetPr/>
  <sheetViews>
    <sheetView zoomScale="99" workbookViewId="0" zoomToFit="1"/>
  </sheetViews>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sheetPr/>
  <sheetViews>
    <sheetView zoomScale="99"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30726" y="-30726"/>
    <xdr:ext cx="8673116" cy="6291866"/>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0.04404</cdr:x>
      <cdr:y>0.89101</cdr:y>
    </cdr:from>
    <cdr:to>
      <cdr:x>0.97893</cdr:x>
      <cdr:y>1</cdr:y>
    </cdr:to>
    <cdr:sp macro="" textlink="">
      <cdr:nvSpPr>
        <cdr:cNvPr id="2" name="TextBox 1"/>
        <cdr:cNvSpPr txBox="1"/>
      </cdr:nvSpPr>
      <cdr:spPr>
        <a:xfrm xmlns:a="http://schemas.openxmlformats.org/drawingml/2006/main">
          <a:off x="381964" y="5606135"/>
          <a:ext cx="8108409" cy="6857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latin typeface="+mn-lt"/>
              <a:ea typeface="+mn-ea"/>
              <a:cs typeface="+mn-cs"/>
            </a:rPr>
            <a:t>Note: Based on date that a permit containing an effluent  limit that meets dissolved oxygen and SAV/clarity standards becomes effective. Does not include assessment of chlorophyll-a standards, pending the staged implementation approach for wastewater treatment facilities in the James River Basin discussed in Appendix X of the Chesapeake Bay TMDL established</a:t>
          </a:r>
          <a:r>
            <a:rPr lang="en-US" sz="1100" baseline="0">
              <a:latin typeface="+mn-lt"/>
              <a:ea typeface="+mn-ea"/>
              <a:cs typeface="+mn-cs"/>
            </a:rPr>
            <a:t> in 2010</a:t>
          </a:r>
          <a:r>
            <a:rPr lang="en-US" sz="1100">
              <a:latin typeface="+mn-lt"/>
              <a:ea typeface="+mn-ea"/>
              <a:cs typeface="+mn-cs"/>
            </a:rPr>
            <a:t>.</a:t>
          </a:r>
          <a:endParaRPr lang="en-US"/>
        </a:p>
      </cdr:txBody>
    </cdr:sp>
  </cdr:relSizeAnchor>
  <cdr:relSizeAnchor xmlns:cdr="http://schemas.openxmlformats.org/drawingml/2006/chartDrawing">
    <cdr:from>
      <cdr:x>0.08593</cdr:x>
      <cdr:y>0.23639</cdr:y>
    </cdr:from>
    <cdr:to>
      <cdr:x>0.43518</cdr:x>
      <cdr:y>0.35505</cdr:y>
    </cdr:to>
    <cdr:sp macro="" textlink="">
      <cdr:nvSpPr>
        <cdr:cNvPr id="3" name="TextBox 1"/>
        <cdr:cNvSpPr txBox="1"/>
      </cdr:nvSpPr>
      <cdr:spPr>
        <a:xfrm xmlns:a="http://schemas.openxmlformats.org/drawingml/2006/main">
          <a:off x="745260" y="1487353"/>
          <a:ext cx="3029085" cy="74659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1400" b="1"/>
            <a:t>Total</a:t>
          </a:r>
          <a:r>
            <a:rPr lang="en-US" sz="1400" b="1" baseline="0"/>
            <a:t> NY Significant Wastewater Faciliites: 28</a:t>
          </a:r>
          <a:endParaRPr lang="en-US" sz="1400" b="1"/>
        </a:p>
      </cdr:txBody>
    </cdr:sp>
  </cdr:relSizeAnchor>
</c:userShapes>
</file>

<file path=xl/drawings/drawing11.xml><?xml version="1.0" encoding="utf-8"?>
<xdr:wsDr xmlns:xdr="http://schemas.openxmlformats.org/drawingml/2006/spreadsheetDrawing" xmlns:a="http://schemas.openxmlformats.org/drawingml/2006/main">
  <xdr:absoluteAnchor>
    <xdr:pos x="-30726" y="-30726"/>
    <xdr:ext cx="8673116" cy="6291866"/>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c:userShapes xmlns:c="http://schemas.openxmlformats.org/drawingml/2006/chart">
  <cdr:relSizeAnchor xmlns:cdr="http://schemas.openxmlformats.org/drawingml/2006/chartDrawing">
    <cdr:from>
      <cdr:x>0.04404</cdr:x>
      <cdr:y>0.89232</cdr:y>
    </cdr:from>
    <cdr:to>
      <cdr:x>0.97893</cdr:x>
      <cdr:y>1</cdr:y>
    </cdr:to>
    <cdr:sp macro="" textlink="">
      <cdr:nvSpPr>
        <cdr:cNvPr id="2" name="TextBox 1"/>
        <cdr:cNvSpPr txBox="1"/>
      </cdr:nvSpPr>
      <cdr:spPr>
        <a:xfrm xmlns:a="http://schemas.openxmlformats.org/drawingml/2006/main">
          <a:off x="381964" y="5614347"/>
          <a:ext cx="8108409" cy="6775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latin typeface="+mn-lt"/>
              <a:ea typeface="+mn-ea"/>
              <a:cs typeface="+mn-cs"/>
            </a:rPr>
            <a:t>Note: Based on date that a permit containing an effluent  limit that meets dissolved oxygen and SAV/clarity standards becomes effective. Does not include assessment of chlorophyll-a standards, pending the staged implementation approach for wastewater treatment facilities in the James River Basin discussed in Appendix X of the Chesapeake Bay TMDL established</a:t>
          </a:r>
          <a:r>
            <a:rPr lang="en-US" sz="1100" baseline="0">
              <a:latin typeface="+mn-lt"/>
              <a:ea typeface="+mn-ea"/>
              <a:cs typeface="+mn-cs"/>
            </a:rPr>
            <a:t> in 2010</a:t>
          </a:r>
          <a:r>
            <a:rPr lang="en-US" sz="1100">
              <a:latin typeface="+mn-lt"/>
              <a:ea typeface="+mn-ea"/>
              <a:cs typeface="+mn-cs"/>
            </a:rPr>
            <a:t>.</a:t>
          </a:r>
          <a:endParaRPr lang="en-US"/>
        </a:p>
      </cdr:txBody>
    </cdr:sp>
  </cdr:relSizeAnchor>
  <cdr:relSizeAnchor xmlns:cdr="http://schemas.openxmlformats.org/drawingml/2006/chartDrawing">
    <cdr:from>
      <cdr:x>0.09026</cdr:x>
      <cdr:y>0.225</cdr:y>
    </cdr:from>
    <cdr:to>
      <cdr:x>0.43951</cdr:x>
      <cdr:y>0.34365</cdr:y>
    </cdr:to>
    <cdr:sp macro="" textlink="">
      <cdr:nvSpPr>
        <cdr:cNvPr id="3" name="TextBox 1"/>
        <cdr:cNvSpPr txBox="1"/>
      </cdr:nvSpPr>
      <cdr:spPr>
        <a:xfrm xmlns:a="http://schemas.openxmlformats.org/drawingml/2006/main">
          <a:off x="782808" y="1415684"/>
          <a:ext cx="3029086" cy="74653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1400" b="1"/>
            <a:t>Total</a:t>
          </a:r>
          <a:r>
            <a:rPr lang="en-US" sz="1400" b="1" baseline="0"/>
            <a:t> PA Significant Wastewater Faciliites: 213</a:t>
          </a:r>
          <a:endParaRPr lang="en-US" sz="1400" b="1"/>
        </a:p>
      </cdr:txBody>
    </cdr:sp>
  </cdr:relSizeAnchor>
</c:userShapes>
</file>

<file path=xl/drawings/drawing13.xml><?xml version="1.0" encoding="utf-8"?>
<xdr:wsDr xmlns:xdr="http://schemas.openxmlformats.org/drawingml/2006/spreadsheetDrawing" xmlns:a="http://schemas.openxmlformats.org/drawingml/2006/main">
  <xdr:absoluteAnchor>
    <xdr:pos x="-30726" y="-30726"/>
    <xdr:ext cx="8673116" cy="6291866"/>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c:userShapes xmlns:c="http://schemas.openxmlformats.org/drawingml/2006/chart">
  <cdr:relSizeAnchor xmlns:cdr="http://schemas.openxmlformats.org/drawingml/2006/chartDrawing">
    <cdr:from>
      <cdr:x>0.04503</cdr:x>
      <cdr:y>0.81909</cdr:y>
    </cdr:from>
    <cdr:to>
      <cdr:x>0.97992</cdr:x>
      <cdr:y>1</cdr:y>
    </cdr:to>
    <cdr:sp macro="" textlink="">
      <cdr:nvSpPr>
        <cdr:cNvPr id="2" name="TextBox 1"/>
        <cdr:cNvSpPr txBox="1"/>
      </cdr:nvSpPr>
      <cdr:spPr>
        <a:xfrm xmlns:a="http://schemas.openxmlformats.org/drawingml/2006/main">
          <a:off x="390545" y="5153631"/>
          <a:ext cx="8108409" cy="113823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latin typeface="+mn-lt"/>
              <a:ea typeface="+mn-ea"/>
              <a:cs typeface="+mn-cs"/>
            </a:rPr>
            <a:t>Note: </a:t>
          </a:r>
          <a:r>
            <a:rPr lang="en-US" sz="1100" baseline="0">
              <a:latin typeface="+mn-lt"/>
              <a:ea typeface="+mn-ea"/>
              <a:cs typeface="+mn-cs"/>
            </a:rPr>
            <a:t>Based on date that a permit containing an effluent  limit that meets dissolved oxygen and SAV/clarity standards becomes effective. Does not include assessment of chlorophyll-a standards, pending the staged implementation approach for wastewater treatment facilities in the James River Basin discussed in Appendix X of the Chesapeake Bay TMDL</a:t>
          </a:r>
          <a:r>
            <a:rPr lang="en-US" sz="1100">
              <a:latin typeface="+mn-lt"/>
              <a:ea typeface="+mn-ea"/>
              <a:cs typeface="+mn-cs"/>
            </a:rPr>
            <a:t> established</a:t>
          </a:r>
          <a:r>
            <a:rPr lang="en-US" sz="1100" baseline="0">
              <a:latin typeface="+mn-lt"/>
              <a:ea typeface="+mn-ea"/>
              <a:cs typeface="+mn-cs"/>
            </a:rPr>
            <a:t> in 2010. Facilities in the James River do not yet have permit limits in effect or established individual allocations to meet DO standards and are following a staged implementation approach, as prescribed in Appendix X of the Chesapeake Bay TMDL.  The 11 facilities in the York River have final TP effluent limits that will take effect on January 1, 2016 pursuant to the Virginia watershed general permit. </a:t>
          </a:r>
          <a:endParaRPr lang="en-US" sz="1100">
            <a:latin typeface="+mn-lt"/>
            <a:ea typeface="+mn-ea"/>
            <a:cs typeface="+mn-cs"/>
          </a:endParaRPr>
        </a:p>
      </cdr:txBody>
    </cdr:sp>
  </cdr:relSizeAnchor>
  <cdr:relSizeAnchor xmlns:cdr="http://schemas.openxmlformats.org/drawingml/2006/chartDrawing">
    <cdr:from>
      <cdr:x>0.08879</cdr:x>
      <cdr:y>0.22708</cdr:y>
    </cdr:from>
    <cdr:to>
      <cdr:x>0.43805</cdr:x>
      <cdr:y>0.34573</cdr:y>
    </cdr:to>
    <cdr:sp macro="" textlink="">
      <cdr:nvSpPr>
        <cdr:cNvPr id="3" name="TextBox 1"/>
        <cdr:cNvSpPr txBox="1"/>
      </cdr:nvSpPr>
      <cdr:spPr>
        <a:xfrm xmlns:a="http://schemas.openxmlformats.org/drawingml/2006/main">
          <a:off x="770119" y="1428778"/>
          <a:ext cx="3029173" cy="74653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1400" b="1"/>
            <a:t>Total</a:t>
          </a:r>
          <a:r>
            <a:rPr lang="en-US" sz="1400" b="1" baseline="0"/>
            <a:t> VA Significant Wastewater Faciliites: 119</a:t>
          </a:r>
          <a:endParaRPr lang="en-US" sz="1400" b="1"/>
        </a:p>
      </cdr:txBody>
    </cdr:sp>
  </cdr:relSizeAnchor>
</c:userShapes>
</file>

<file path=xl/drawings/drawing15.xml><?xml version="1.0" encoding="utf-8"?>
<xdr:wsDr xmlns:xdr="http://schemas.openxmlformats.org/drawingml/2006/spreadsheetDrawing" xmlns:a="http://schemas.openxmlformats.org/drawingml/2006/main">
  <xdr:absoluteAnchor>
    <xdr:pos x="-30726" y="-30726"/>
    <xdr:ext cx="8673116" cy="6291866"/>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c:userShapes xmlns:c="http://schemas.openxmlformats.org/drawingml/2006/chart">
  <cdr:relSizeAnchor xmlns:cdr="http://schemas.openxmlformats.org/drawingml/2006/chartDrawing">
    <cdr:from>
      <cdr:x>0.04404</cdr:x>
      <cdr:y>0.8871</cdr:y>
    </cdr:from>
    <cdr:to>
      <cdr:x>0.97893</cdr:x>
      <cdr:y>1</cdr:y>
    </cdr:to>
    <cdr:sp macro="" textlink="">
      <cdr:nvSpPr>
        <cdr:cNvPr id="2" name="TextBox 1"/>
        <cdr:cNvSpPr txBox="1"/>
      </cdr:nvSpPr>
      <cdr:spPr>
        <a:xfrm xmlns:a="http://schemas.openxmlformats.org/drawingml/2006/main">
          <a:off x="381964" y="5581503"/>
          <a:ext cx="8108409" cy="7103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latin typeface="+mn-lt"/>
              <a:ea typeface="+mn-ea"/>
              <a:cs typeface="+mn-cs"/>
            </a:rPr>
            <a:t>Note: Based on date that a permit containing an effluent  limit that meets dissolved oxygen and SAV/clarity standards becomes effective. Does not include assessment of chlorophyll-a standards, pending the staged implementation approach for wastewater treatment facilities in the James River Basin discussed in Appendix X of the Chesapeake Bay TMDL established</a:t>
          </a:r>
          <a:r>
            <a:rPr lang="en-US" sz="1100" baseline="0">
              <a:latin typeface="+mn-lt"/>
              <a:ea typeface="+mn-ea"/>
              <a:cs typeface="+mn-cs"/>
            </a:rPr>
            <a:t> in 2010</a:t>
          </a:r>
          <a:r>
            <a:rPr lang="en-US" sz="1100">
              <a:latin typeface="+mn-lt"/>
              <a:ea typeface="+mn-ea"/>
              <a:cs typeface="+mn-cs"/>
            </a:rPr>
            <a:t>.</a:t>
          </a:r>
          <a:endParaRPr lang="en-US"/>
        </a:p>
      </cdr:txBody>
    </cdr:sp>
  </cdr:relSizeAnchor>
  <cdr:relSizeAnchor xmlns:cdr="http://schemas.openxmlformats.org/drawingml/2006/chartDrawing">
    <cdr:from>
      <cdr:x>0.10488</cdr:x>
      <cdr:y>0.18821</cdr:y>
    </cdr:from>
    <cdr:to>
      <cdr:x>0.45413</cdr:x>
      <cdr:y>0.30687</cdr:y>
    </cdr:to>
    <cdr:sp macro="" textlink="">
      <cdr:nvSpPr>
        <cdr:cNvPr id="3" name="TextBox 1"/>
        <cdr:cNvSpPr txBox="1"/>
      </cdr:nvSpPr>
      <cdr:spPr>
        <a:xfrm xmlns:a="http://schemas.openxmlformats.org/drawingml/2006/main">
          <a:off x="909628" y="1184179"/>
          <a:ext cx="3029086" cy="74659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1400" b="1"/>
            <a:t>Total</a:t>
          </a:r>
          <a:r>
            <a:rPr lang="en-US" sz="1400" b="1" baseline="0"/>
            <a:t> WV Significant Wastewater Faciliites: 19</a:t>
          </a:r>
          <a:endParaRPr lang="en-US" sz="1400" b="1"/>
        </a:p>
      </cdr:txBody>
    </cdr:sp>
  </cdr:relSizeAnchor>
</c:userShapes>
</file>

<file path=xl/drawings/drawing2.xml><?xml version="1.0" encoding="utf-8"?>
<c:userShapes xmlns:c="http://schemas.openxmlformats.org/drawingml/2006/chart">
  <cdr:relSizeAnchor xmlns:cdr="http://schemas.openxmlformats.org/drawingml/2006/chartDrawing">
    <cdr:from>
      <cdr:x>0.03794</cdr:x>
      <cdr:y>0.84024</cdr:y>
    </cdr:from>
    <cdr:to>
      <cdr:x>0.99141</cdr:x>
      <cdr:y>0.99345</cdr:y>
    </cdr:to>
    <cdr:sp macro="" textlink="">
      <cdr:nvSpPr>
        <cdr:cNvPr id="2" name="TextBox 1"/>
        <cdr:cNvSpPr txBox="1"/>
      </cdr:nvSpPr>
      <cdr:spPr>
        <a:xfrm xmlns:a="http://schemas.openxmlformats.org/drawingml/2006/main">
          <a:off x="329099" y="5286690"/>
          <a:ext cx="8269474" cy="96397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a:latin typeface="+mn-lt"/>
              <a:ea typeface="+mn-ea"/>
              <a:cs typeface="+mn-cs"/>
            </a:rPr>
            <a:t>Note: Based on date that a permit containing an effluent  limit that meets dissolved oxygen and SAV/clarity standards becomes effective. Does not include assessment of chlorophyll-a standards, pending the staged implementation approach for wastewater treatment facilities in the James River Basin discussed in Appendix X of the Chesapeake Bay TMDL established</a:t>
          </a:r>
          <a:r>
            <a:rPr lang="en-US" sz="1400" baseline="0">
              <a:latin typeface="+mn-lt"/>
              <a:ea typeface="+mn-ea"/>
              <a:cs typeface="+mn-cs"/>
            </a:rPr>
            <a:t> in 2010</a:t>
          </a:r>
          <a:r>
            <a:rPr lang="en-US" sz="1400">
              <a:latin typeface="+mn-lt"/>
              <a:ea typeface="+mn-ea"/>
              <a:cs typeface="+mn-cs"/>
            </a:rPr>
            <a:t>.</a:t>
          </a:r>
          <a:endParaRPr lang="en-US" sz="1400"/>
        </a:p>
      </cdr:txBody>
    </cdr:sp>
  </cdr:relSizeAnchor>
  <cdr:relSizeAnchor xmlns:cdr="http://schemas.openxmlformats.org/drawingml/2006/chartDrawing">
    <cdr:from>
      <cdr:x>0.13535</cdr:x>
      <cdr:y>0.2059</cdr:y>
    </cdr:from>
    <cdr:to>
      <cdr:x>0.24078</cdr:x>
      <cdr:y>0.35123</cdr:y>
    </cdr:to>
    <cdr:sp macro="" textlink="">
      <cdr:nvSpPr>
        <cdr:cNvPr id="3" name="TextBox 2"/>
        <cdr:cNvSpPr txBox="1"/>
      </cdr:nvSpPr>
      <cdr:spPr>
        <a:xfrm xmlns:a="http://schemas.openxmlformats.org/drawingml/2006/main">
          <a:off x="1173934" y="1295511"/>
          <a:ext cx="914406" cy="91439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600" b="1">
              <a:latin typeface="+mn-lt"/>
            </a:rPr>
            <a:t>Total Significant</a:t>
          </a:r>
          <a:r>
            <a:rPr lang="en-US" sz="1600" b="1" baseline="0">
              <a:latin typeface="+mn-lt"/>
            </a:rPr>
            <a:t> Wastewater </a:t>
          </a:r>
        </a:p>
        <a:p xmlns:a="http://schemas.openxmlformats.org/drawingml/2006/main">
          <a:r>
            <a:rPr lang="en-US" sz="1600" b="1" baseline="0">
              <a:latin typeface="+mn-lt"/>
            </a:rPr>
            <a:t>Facilities: 469</a:t>
          </a:r>
          <a:endParaRPr lang="en-US" sz="1600" b="1">
            <a:latin typeface="+mn-lt"/>
          </a:endParaRPr>
        </a:p>
      </cdr:txBody>
    </cdr:sp>
  </cdr:relSizeAnchor>
</c:userShapes>
</file>

<file path=xl/drawings/drawing3.xml><?xml version="1.0" encoding="utf-8"?>
<xdr:wsDr xmlns:xdr="http://schemas.openxmlformats.org/drawingml/2006/spreadsheetDrawing" xmlns:a="http://schemas.openxmlformats.org/drawingml/2006/main">
  <xdr:absoluteAnchor>
    <xdr:pos x="10938" y="15229"/>
    <xdr:ext cx="8673116" cy="6291866"/>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0.03908</cdr:x>
      <cdr:y>0.88353</cdr:y>
    </cdr:from>
    <cdr:to>
      <cdr:x>0.97397</cdr:x>
      <cdr:y>0.98991</cdr:y>
    </cdr:to>
    <cdr:sp macro="" textlink="">
      <cdr:nvSpPr>
        <cdr:cNvPr id="4" name="TextBox 1"/>
        <cdr:cNvSpPr txBox="1"/>
      </cdr:nvSpPr>
      <cdr:spPr>
        <a:xfrm xmlns:a="http://schemas.openxmlformats.org/drawingml/2006/main">
          <a:off x="338929" y="5559038"/>
          <a:ext cx="8108409" cy="6693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latin typeface="+mn-lt"/>
              <a:ea typeface="+mn-ea"/>
              <a:cs typeface="+mn-cs"/>
            </a:rPr>
            <a:t>Note: Based on date that a permit containing an effluent  limit that meets dissolved oxygen and SAV/clarity standards becomes effective. Does not include assessment of chlorophyll-a standards, pending the staged implementation approach for wastewater treatment facilities in the James River Basin discussed in Appendix X of the Chesapeake Bay TMDL established</a:t>
          </a:r>
          <a:r>
            <a:rPr lang="en-US" sz="1100" baseline="0">
              <a:latin typeface="+mn-lt"/>
              <a:ea typeface="+mn-ea"/>
              <a:cs typeface="+mn-cs"/>
            </a:rPr>
            <a:t> in 2010</a:t>
          </a:r>
          <a:r>
            <a:rPr lang="en-US" sz="1100">
              <a:latin typeface="+mn-lt"/>
              <a:ea typeface="+mn-ea"/>
              <a:cs typeface="+mn-cs"/>
            </a:rPr>
            <a:t>.</a:t>
          </a:r>
          <a:endParaRPr lang="en-US"/>
        </a:p>
      </cdr:txBody>
    </cdr:sp>
  </cdr:relSizeAnchor>
  <cdr:relSizeAnchor xmlns:cdr="http://schemas.openxmlformats.org/drawingml/2006/chartDrawing">
    <cdr:from>
      <cdr:x>0.10092</cdr:x>
      <cdr:y>0.18549</cdr:y>
    </cdr:from>
    <cdr:to>
      <cdr:x>0.45018</cdr:x>
      <cdr:y>0.30414</cdr:y>
    </cdr:to>
    <cdr:sp macro="" textlink="">
      <cdr:nvSpPr>
        <cdr:cNvPr id="5" name="TextBox 1"/>
        <cdr:cNvSpPr txBox="1"/>
      </cdr:nvSpPr>
      <cdr:spPr>
        <a:xfrm xmlns:a="http://schemas.openxmlformats.org/drawingml/2006/main">
          <a:off x="875249" y="1167055"/>
          <a:ext cx="3029172" cy="74653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1400" b="1"/>
            <a:t>Total</a:t>
          </a:r>
          <a:r>
            <a:rPr lang="en-US" sz="1400" b="1" baseline="0"/>
            <a:t> DC Significant Wastewater Faciliites: 1</a:t>
          </a:r>
        </a:p>
      </cdr:txBody>
    </cdr:sp>
  </cdr:relSizeAnchor>
</c:userShapes>
</file>

<file path=xl/drawings/drawing5.xml><?xml version="1.0" encoding="utf-8"?>
<xdr:wsDr xmlns:xdr="http://schemas.openxmlformats.org/drawingml/2006/spreadsheetDrawing" xmlns:a="http://schemas.openxmlformats.org/drawingml/2006/main">
  <xdr:absoluteAnchor>
    <xdr:pos x="-27743" y="-27743"/>
    <xdr:ext cx="8673116" cy="6291866"/>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0.04404</cdr:x>
      <cdr:y>0.89493</cdr:y>
    </cdr:from>
    <cdr:to>
      <cdr:x>0.97893</cdr:x>
      <cdr:y>1</cdr:y>
    </cdr:to>
    <cdr:sp macro="" textlink="">
      <cdr:nvSpPr>
        <cdr:cNvPr id="2" name="TextBox 1"/>
        <cdr:cNvSpPr txBox="1"/>
      </cdr:nvSpPr>
      <cdr:spPr>
        <a:xfrm xmlns:a="http://schemas.openxmlformats.org/drawingml/2006/main">
          <a:off x="381964" y="5630769"/>
          <a:ext cx="8108409" cy="66109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latin typeface="+mn-lt"/>
              <a:ea typeface="+mn-ea"/>
              <a:cs typeface="+mn-cs"/>
            </a:rPr>
            <a:t>Note: Based on date that a permit containing an effluent  limit that meets dissolved oxygen and SAV/clarity standards becomes effective. Does not include assessment of chlorophyll-a standards, pending the staged implementation approach for wastewater treatment facilities in the James River Basin discussed in Appendix X of the Chesapeake Bay TMDL established</a:t>
          </a:r>
          <a:r>
            <a:rPr lang="en-US" sz="1100" baseline="0">
              <a:latin typeface="+mn-lt"/>
              <a:ea typeface="+mn-ea"/>
              <a:cs typeface="+mn-cs"/>
            </a:rPr>
            <a:t> in 2010</a:t>
          </a:r>
          <a:r>
            <a:rPr lang="en-US" sz="1100">
              <a:latin typeface="+mn-lt"/>
              <a:ea typeface="+mn-ea"/>
              <a:cs typeface="+mn-cs"/>
            </a:rPr>
            <a:t>.</a:t>
          </a:r>
          <a:endParaRPr lang="en-US"/>
        </a:p>
      </cdr:txBody>
    </cdr:sp>
  </cdr:relSizeAnchor>
  <cdr:relSizeAnchor xmlns:cdr="http://schemas.openxmlformats.org/drawingml/2006/chartDrawing">
    <cdr:from>
      <cdr:x>0.09375</cdr:x>
      <cdr:y>0.152</cdr:y>
    </cdr:from>
    <cdr:to>
      <cdr:x>0.44301</cdr:x>
      <cdr:y>0.27066</cdr:y>
    </cdr:to>
    <cdr:sp macro="" textlink="">
      <cdr:nvSpPr>
        <cdr:cNvPr id="3" name="TextBox 1"/>
        <cdr:cNvSpPr txBox="1"/>
      </cdr:nvSpPr>
      <cdr:spPr>
        <a:xfrm xmlns:a="http://schemas.openxmlformats.org/drawingml/2006/main">
          <a:off x="813120" y="956341"/>
          <a:ext cx="3029172" cy="7465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1400" b="1"/>
            <a:t>Total</a:t>
          </a:r>
          <a:r>
            <a:rPr lang="en-US" sz="1400" b="1" baseline="0"/>
            <a:t> DE Significant Wastewater Faciliites: 4</a:t>
          </a:r>
          <a:endParaRPr lang="en-US" sz="1400" b="1"/>
        </a:p>
      </cdr:txBody>
    </cdr:sp>
  </cdr:relSizeAnchor>
</c:userShapes>
</file>

<file path=xl/drawings/drawing7.xml><?xml version="1.0" encoding="utf-8"?>
<xdr:wsDr xmlns:xdr="http://schemas.openxmlformats.org/drawingml/2006/spreadsheetDrawing" xmlns:a="http://schemas.openxmlformats.org/drawingml/2006/main">
  <xdr:absoluteAnchor>
    <xdr:pos x="-25743" y="12179"/>
    <xdr:ext cx="8673116" cy="6291866"/>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0.04404</cdr:x>
      <cdr:y>0.87927</cdr:y>
    </cdr:from>
    <cdr:to>
      <cdr:x>0.97893</cdr:x>
      <cdr:y>1</cdr:y>
    </cdr:to>
    <cdr:sp macro="" textlink="">
      <cdr:nvSpPr>
        <cdr:cNvPr id="2" name="TextBox 1"/>
        <cdr:cNvSpPr txBox="1"/>
      </cdr:nvSpPr>
      <cdr:spPr>
        <a:xfrm xmlns:a="http://schemas.openxmlformats.org/drawingml/2006/main">
          <a:off x="381964" y="5532235"/>
          <a:ext cx="8108409" cy="7596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latin typeface="+mn-lt"/>
              <a:ea typeface="+mn-ea"/>
              <a:cs typeface="+mn-cs"/>
            </a:rPr>
            <a:t>Note: Based on date that a permit containing an effluent  limit that meets dissolved oxygen and SAV/clarity standards becomes effective. Does not include assessment of chlorophyll-a standards, pending the staged implementation approach for wastewater treatment facilities in the James River Basin discussed in Appendix X of the Chesapeake Bay TMDL established</a:t>
          </a:r>
          <a:r>
            <a:rPr lang="en-US" sz="1100" baseline="0">
              <a:latin typeface="+mn-lt"/>
              <a:ea typeface="+mn-ea"/>
              <a:cs typeface="+mn-cs"/>
            </a:rPr>
            <a:t> in 2010</a:t>
          </a:r>
          <a:r>
            <a:rPr lang="en-US" sz="1100">
              <a:latin typeface="+mn-lt"/>
              <a:ea typeface="+mn-ea"/>
              <a:cs typeface="+mn-cs"/>
            </a:rPr>
            <a:t>.</a:t>
          </a:r>
          <a:endParaRPr lang="en-US"/>
        </a:p>
      </cdr:txBody>
    </cdr:sp>
  </cdr:relSizeAnchor>
  <cdr:relSizeAnchor xmlns:cdr="http://schemas.openxmlformats.org/drawingml/2006/chartDrawing">
    <cdr:from>
      <cdr:x>0.10347</cdr:x>
      <cdr:y>0.23401</cdr:y>
    </cdr:from>
    <cdr:to>
      <cdr:x>0.45272</cdr:x>
      <cdr:y>0.35267</cdr:y>
    </cdr:to>
    <cdr:sp macro="" textlink="">
      <cdr:nvSpPr>
        <cdr:cNvPr id="5" name="TextBox 4"/>
        <cdr:cNvSpPr txBox="1"/>
      </cdr:nvSpPr>
      <cdr:spPr>
        <a:xfrm xmlns:a="http://schemas.openxmlformats.org/drawingml/2006/main">
          <a:off x="897411" y="1472336"/>
          <a:ext cx="3029086" cy="74659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b="1"/>
            <a:t>Total</a:t>
          </a:r>
          <a:r>
            <a:rPr lang="en-US" sz="1400" b="1" baseline="0"/>
            <a:t> MD Significant Wastewater Faciliites: 85</a:t>
          </a:r>
          <a:endParaRPr lang="en-US" sz="1400" b="1"/>
        </a:p>
      </cdr:txBody>
    </cdr:sp>
  </cdr:relSizeAnchor>
</c:userShapes>
</file>

<file path=xl/drawings/drawing9.xml><?xml version="1.0" encoding="utf-8"?>
<xdr:wsDr xmlns:xdr="http://schemas.openxmlformats.org/drawingml/2006/spreadsheetDrawing" xmlns:a="http://schemas.openxmlformats.org/drawingml/2006/main">
  <xdr:absoluteAnchor>
    <xdr:pos x="-30726" y="-30726"/>
    <xdr:ext cx="8673116" cy="6291866"/>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D19"/>
  <sheetViews>
    <sheetView tabSelected="1" zoomScaleNormal="100" workbookViewId="0">
      <selection activeCell="B22" sqref="B22"/>
    </sheetView>
  </sheetViews>
  <sheetFormatPr defaultRowHeight="15"/>
  <cols>
    <col min="1" max="1" width="13.28515625" customWidth="1"/>
    <col min="2" max="3" width="18.28515625" customWidth="1"/>
    <col min="4" max="4" width="18.5703125" style="9" customWidth="1"/>
  </cols>
  <sheetData>
    <row r="1" spans="1:4" ht="33.75" customHeight="1">
      <c r="A1" s="14" t="s">
        <v>12</v>
      </c>
      <c r="B1" s="14"/>
      <c r="C1" s="14"/>
      <c r="D1" s="14"/>
    </row>
    <row r="2" spans="1:4" ht="45">
      <c r="A2" s="3" t="s">
        <v>2</v>
      </c>
      <c r="B2" s="2" t="s">
        <v>0</v>
      </c>
      <c r="C2" s="2" t="s">
        <v>1</v>
      </c>
      <c r="D2" s="10" t="s">
        <v>4</v>
      </c>
    </row>
    <row r="3" spans="1:4">
      <c r="A3" s="1">
        <v>1985</v>
      </c>
      <c r="B3" s="1">
        <v>0</v>
      </c>
      <c r="C3" s="1">
        <f>B3</f>
        <v>0</v>
      </c>
      <c r="D3" s="9">
        <v>0</v>
      </c>
    </row>
    <row r="4" spans="1:4">
      <c r="A4" s="1">
        <v>2009</v>
      </c>
      <c r="B4" s="11">
        <v>18</v>
      </c>
      <c r="C4" s="1">
        <f>B4+C3</f>
        <v>18</v>
      </c>
      <c r="D4" s="9">
        <f>C4/$B$7</f>
        <v>3.8379530916844352E-2</v>
      </c>
    </row>
    <row r="5" spans="1:4">
      <c r="A5" s="1">
        <v>2011</v>
      </c>
      <c r="B5" s="11">
        <v>131</v>
      </c>
      <c r="C5" s="1">
        <f t="shared" ref="C5" si="0">B5+C4</f>
        <v>149</v>
      </c>
      <c r="D5" s="9">
        <f>C5/$B$7</f>
        <v>0.31769722814498935</v>
      </c>
    </row>
    <row r="6" spans="1:4">
      <c r="A6" s="6"/>
      <c r="B6" s="8"/>
      <c r="C6" s="1"/>
    </row>
    <row r="7" spans="1:4">
      <c r="A7" t="s">
        <v>3</v>
      </c>
      <c r="B7">
        <v>469</v>
      </c>
    </row>
    <row r="9" spans="1:4">
      <c r="A9" t="s">
        <v>5</v>
      </c>
    </row>
    <row r="11" spans="1:4" ht="21.75" customHeight="1">
      <c r="A11" t="s">
        <v>7</v>
      </c>
    </row>
    <row r="12" spans="1:4">
      <c r="A12" t="s">
        <v>6</v>
      </c>
    </row>
    <row r="13" spans="1:4">
      <c r="A13" t="s">
        <v>8</v>
      </c>
    </row>
    <row r="16" spans="1:4" ht="88.5" customHeight="1">
      <c r="A16" s="13" t="s">
        <v>10</v>
      </c>
      <c r="B16" s="13"/>
      <c r="C16" s="13"/>
      <c r="D16" s="13"/>
    </row>
    <row r="19" spans="1:1">
      <c r="A19" t="s">
        <v>20</v>
      </c>
    </row>
  </sheetData>
  <mergeCells count="2">
    <mergeCell ref="A16:D16"/>
    <mergeCell ref="A1:D1"/>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D10"/>
  <sheetViews>
    <sheetView zoomScaleNormal="100" workbookViewId="0">
      <selection activeCell="C8" sqref="C8"/>
    </sheetView>
  </sheetViews>
  <sheetFormatPr defaultRowHeight="15"/>
  <cols>
    <col min="1" max="1" width="13.28515625" customWidth="1"/>
    <col min="2" max="3" width="18.28515625" customWidth="1"/>
    <col min="4" max="4" width="18.5703125" style="9" customWidth="1"/>
  </cols>
  <sheetData>
    <row r="1" spans="1:4" ht="33.75" customHeight="1">
      <c r="A1" s="14" t="s">
        <v>13</v>
      </c>
      <c r="B1" s="14"/>
      <c r="C1" s="14"/>
      <c r="D1" s="14"/>
    </row>
    <row r="2" spans="1:4" ht="45">
      <c r="A2" s="3" t="s">
        <v>2</v>
      </c>
      <c r="B2" s="2" t="s">
        <v>0</v>
      </c>
      <c r="C2" s="2" t="s">
        <v>1</v>
      </c>
      <c r="D2" s="10" t="s">
        <v>4</v>
      </c>
    </row>
    <row r="3" spans="1:4">
      <c r="A3" s="1">
        <v>1985</v>
      </c>
      <c r="B3" s="1">
        <v>0</v>
      </c>
      <c r="C3" s="1">
        <f>B3</f>
        <v>0</v>
      </c>
      <c r="D3" s="9">
        <v>0</v>
      </c>
    </row>
    <row r="4" spans="1:4">
      <c r="A4" s="1">
        <v>2009</v>
      </c>
      <c r="B4" s="1">
        <v>0</v>
      </c>
      <c r="C4" s="1">
        <f>B4+C3</f>
        <v>0</v>
      </c>
      <c r="D4" s="9">
        <f>C4/85</f>
        <v>0</v>
      </c>
    </row>
    <row r="5" spans="1:4">
      <c r="A5" s="1">
        <v>2011</v>
      </c>
      <c r="B5" s="1">
        <v>0</v>
      </c>
      <c r="C5" s="1">
        <f t="shared" ref="C5" si="0">B5+C4</f>
        <v>0</v>
      </c>
      <c r="D5" s="9">
        <f>C5/85</f>
        <v>0</v>
      </c>
    </row>
    <row r="6" spans="1:4">
      <c r="A6" s="4"/>
      <c r="B6" s="4"/>
      <c r="C6" s="1"/>
    </row>
    <row r="7" spans="1:4">
      <c r="A7" s="4" t="s">
        <v>3</v>
      </c>
      <c r="B7" s="4">
        <v>1</v>
      </c>
    </row>
    <row r="8" spans="1:4" ht="26.25" customHeight="1">
      <c r="A8" t="s">
        <v>5</v>
      </c>
    </row>
    <row r="10" spans="1:4" ht="95.25" customHeight="1">
      <c r="A10" s="13" t="s">
        <v>10</v>
      </c>
      <c r="B10" s="13"/>
      <c r="C10" s="13"/>
      <c r="D10" s="13"/>
    </row>
  </sheetData>
  <mergeCells count="2">
    <mergeCell ref="A10:D10"/>
    <mergeCell ref="A1:D1"/>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D9"/>
  <sheetViews>
    <sheetView zoomScaleNormal="100" workbookViewId="0">
      <selection activeCell="A2" sqref="A2"/>
    </sheetView>
  </sheetViews>
  <sheetFormatPr defaultRowHeight="15"/>
  <cols>
    <col min="1" max="1" width="13.28515625" customWidth="1"/>
    <col min="2" max="3" width="18.28515625" customWidth="1"/>
    <col min="4" max="4" width="18.5703125" style="9" customWidth="1"/>
  </cols>
  <sheetData>
    <row r="1" spans="1:4" ht="33.75" customHeight="1">
      <c r="A1" s="14" t="s">
        <v>19</v>
      </c>
      <c r="B1" s="14"/>
      <c r="C1" s="14"/>
      <c r="D1" s="14"/>
    </row>
    <row r="2" spans="1:4" ht="45">
      <c r="A2" s="3" t="s">
        <v>2</v>
      </c>
      <c r="B2" s="2" t="s">
        <v>0</v>
      </c>
      <c r="C2" s="2" t="s">
        <v>1</v>
      </c>
      <c r="D2" s="10" t="s">
        <v>4</v>
      </c>
    </row>
    <row r="3" spans="1:4">
      <c r="A3" s="1">
        <v>1985</v>
      </c>
      <c r="B3" s="1">
        <v>0</v>
      </c>
      <c r="C3" s="1">
        <f>B3</f>
        <v>0</v>
      </c>
      <c r="D3" s="9">
        <v>0</v>
      </c>
    </row>
    <row r="4" spans="1:4">
      <c r="A4" s="1">
        <v>2009</v>
      </c>
      <c r="B4" s="1">
        <v>0</v>
      </c>
      <c r="C4" s="1">
        <f>B4+C3</f>
        <v>0</v>
      </c>
      <c r="D4" s="9">
        <f>C4/4</f>
        <v>0</v>
      </c>
    </row>
    <row r="5" spans="1:4">
      <c r="A5" s="1">
        <v>2011</v>
      </c>
      <c r="B5" s="1">
        <v>0</v>
      </c>
      <c r="C5" s="1">
        <f t="shared" ref="C5" si="0">B5+C4</f>
        <v>0</v>
      </c>
      <c r="D5" s="9">
        <f t="shared" ref="D5" si="1">C5/4</f>
        <v>0</v>
      </c>
    </row>
    <row r="6" spans="1:4">
      <c r="A6" s="5"/>
      <c r="B6" s="5"/>
      <c r="C6" s="1"/>
    </row>
    <row r="7" spans="1:4">
      <c r="A7" t="s">
        <v>3</v>
      </c>
      <c r="B7">
        <v>4</v>
      </c>
    </row>
    <row r="9" spans="1:4" ht="93.75" customHeight="1">
      <c r="A9" s="13" t="s">
        <v>10</v>
      </c>
      <c r="B9" s="13"/>
      <c r="C9" s="13"/>
      <c r="D9" s="13"/>
    </row>
  </sheetData>
  <mergeCells count="2">
    <mergeCell ref="A9:D9"/>
    <mergeCell ref="A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D11"/>
  <sheetViews>
    <sheetView zoomScaleNormal="100" workbookViewId="0">
      <selection activeCell="A2" sqref="A2"/>
    </sheetView>
  </sheetViews>
  <sheetFormatPr defaultRowHeight="15"/>
  <cols>
    <col min="1" max="1" width="13.28515625" customWidth="1"/>
    <col min="2" max="3" width="18.28515625" customWidth="1"/>
    <col min="4" max="4" width="18.5703125" style="9" customWidth="1"/>
  </cols>
  <sheetData>
    <row r="1" spans="1:4" ht="33.75" customHeight="1">
      <c r="A1" s="14" t="s">
        <v>18</v>
      </c>
      <c r="B1" s="14"/>
      <c r="C1" s="14"/>
      <c r="D1" s="14"/>
    </row>
    <row r="2" spans="1:4" ht="45">
      <c r="A2" s="3" t="s">
        <v>2</v>
      </c>
      <c r="B2" s="2" t="s">
        <v>0</v>
      </c>
      <c r="C2" s="2" t="s">
        <v>1</v>
      </c>
      <c r="D2" s="10" t="s">
        <v>4</v>
      </c>
    </row>
    <row r="3" spans="1:4">
      <c r="A3" s="1">
        <v>1985</v>
      </c>
      <c r="B3" s="1">
        <v>0</v>
      </c>
      <c r="C3" s="1">
        <f>B3</f>
        <v>0</v>
      </c>
      <c r="D3" s="9">
        <v>0</v>
      </c>
    </row>
    <row r="4" spans="1:4">
      <c r="A4" s="1">
        <v>2009</v>
      </c>
      <c r="B4" s="1">
        <v>8</v>
      </c>
      <c r="C4" s="1">
        <f>B4+C3</f>
        <v>8</v>
      </c>
      <c r="D4" s="9">
        <f>C4/85</f>
        <v>9.4117647058823528E-2</v>
      </c>
    </row>
    <row r="5" spans="1:4">
      <c r="A5" s="1">
        <v>2011</v>
      </c>
      <c r="B5" s="1">
        <v>23</v>
      </c>
      <c r="C5" s="1">
        <f t="shared" ref="C5" si="0">B5+C4</f>
        <v>31</v>
      </c>
      <c r="D5" s="9">
        <f>C5/85</f>
        <v>0.36470588235294116</v>
      </c>
    </row>
    <row r="6" spans="1:4">
      <c r="C6" s="1"/>
    </row>
    <row r="7" spans="1:4" ht="25.5" customHeight="1">
      <c r="A7" t="s">
        <v>3</v>
      </c>
      <c r="B7">
        <v>85</v>
      </c>
    </row>
    <row r="9" spans="1:4">
      <c r="A9" t="s">
        <v>5</v>
      </c>
    </row>
    <row r="11" spans="1:4" ht="90" customHeight="1">
      <c r="A11" s="13" t="s">
        <v>10</v>
      </c>
      <c r="B11" s="13"/>
      <c r="C11" s="13"/>
      <c r="D11" s="13"/>
    </row>
  </sheetData>
  <mergeCells count="2">
    <mergeCell ref="A11:D11"/>
    <mergeCell ref="A1:D1"/>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D9"/>
  <sheetViews>
    <sheetView zoomScaleNormal="100" workbookViewId="0">
      <selection activeCell="A9" sqref="A9:XFD9"/>
    </sheetView>
  </sheetViews>
  <sheetFormatPr defaultRowHeight="15"/>
  <cols>
    <col min="1" max="1" width="13.28515625" customWidth="1"/>
    <col min="2" max="3" width="18.28515625" customWidth="1"/>
    <col min="4" max="4" width="18.5703125" style="9" customWidth="1"/>
  </cols>
  <sheetData>
    <row r="1" spans="1:4" ht="33.75" customHeight="1">
      <c r="A1" s="14" t="s">
        <v>17</v>
      </c>
      <c r="B1" s="14"/>
      <c r="C1" s="14"/>
      <c r="D1" s="14"/>
    </row>
    <row r="2" spans="1:4" ht="45">
      <c r="A2" s="3" t="s">
        <v>2</v>
      </c>
      <c r="B2" s="2" t="s">
        <v>0</v>
      </c>
      <c r="C2" s="2" t="s">
        <v>1</v>
      </c>
      <c r="D2" s="10" t="s">
        <v>4</v>
      </c>
    </row>
    <row r="3" spans="1:4">
      <c r="A3" s="1">
        <v>1985</v>
      </c>
      <c r="B3" s="1">
        <v>0</v>
      </c>
      <c r="C3" s="1">
        <f>B3</f>
        <v>0</v>
      </c>
      <c r="D3" s="9">
        <v>0</v>
      </c>
    </row>
    <row r="4" spans="1:4">
      <c r="A4" s="1">
        <v>2009</v>
      </c>
      <c r="B4" s="1">
        <v>0</v>
      </c>
      <c r="C4" s="1">
        <f>B4+C3</f>
        <v>0</v>
      </c>
      <c r="D4" s="9">
        <f>C4/85</f>
        <v>0</v>
      </c>
    </row>
    <row r="5" spans="1:4">
      <c r="A5" s="1">
        <v>2011</v>
      </c>
      <c r="B5" s="1">
        <v>0</v>
      </c>
      <c r="C5" s="1">
        <f t="shared" ref="C5" si="0">B5+C4</f>
        <v>0</v>
      </c>
      <c r="D5" s="9">
        <f>C5/85</f>
        <v>0</v>
      </c>
    </row>
    <row r="6" spans="1:4">
      <c r="A6" s="6"/>
      <c r="B6" s="4"/>
    </row>
    <row r="7" spans="1:4">
      <c r="A7" t="s">
        <v>3</v>
      </c>
      <c r="B7" s="4">
        <v>28</v>
      </c>
    </row>
    <row r="9" spans="1:4" ht="91.5" customHeight="1">
      <c r="A9" s="13" t="s">
        <v>10</v>
      </c>
      <c r="B9" s="13"/>
      <c r="C9" s="13"/>
      <c r="D9" s="13"/>
    </row>
  </sheetData>
  <mergeCells count="2">
    <mergeCell ref="A9:D9"/>
    <mergeCell ref="A1:D1"/>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D9"/>
  <sheetViews>
    <sheetView zoomScaleNormal="100" workbookViewId="0">
      <selection activeCell="A2" sqref="A2"/>
    </sheetView>
  </sheetViews>
  <sheetFormatPr defaultRowHeight="15"/>
  <cols>
    <col min="1" max="1" width="13.28515625" customWidth="1"/>
    <col min="2" max="3" width="18.28515625" customWidth="1"/>
    <col min="4" max="4" width="18.5703125" style="9" customWidth="1"/>
  </cols>
  <sheetData>
    <row r="1" spans="1:4" ht="33.75" customHeight="1">
      <c r="A1" s="14" t="s">
        <v>16</v>
      </c>
      <c r="B1" s="14"/>
      <c r="C1" s="14"/>
      <c r="D1" s="14"/>
    </row>
    <row r="2" spans="1:4" ht="45">
      <c r="A2" s="3" t="s">
        <v>2</v>
      </c>
      <c r="B2" s="2" t="s">
        <v>0</v>
      </c>
      <c r="C2" s="2" t="s">
        <v>1</v>
      </c>
      <c r="D2" s="10" t="s">
        <v>4</v>
      </c>
    </row>
    <row r="3" spans="1:4">
      <c r="A3" s="1">
        <v>1985</v>
      </c>
      <c r="B3" s="1">
        <v>0</v>
      </c>
      <c r="C3" s="1">
        <f>B3</f>
        <v>0</v>
      </c>
      <c r="D3" s="9">
        <v>0</v>
      </c>
    </row>
    <row r="4" spans="1:4">
      <c r="A4" s="1">
        <v>2009</v>
      </c>
      <c r="B4" s="11">
        <v>10</v>
      </c>
      <c r="C4" s="1">
        <f>B4+C3</f>
        <v>10</v>
      </c>
      <c r="D4" s="9">
        <f>C4/213</f>
        <v>4.6948356807511735E-2</v>
      </c>
    </row>
    <row r="5" spans="1:4">
      <c r="A5" s="1">
        <v>2011</v>
      </c>
      <c r="B5" s="11">
        <v>37</v>
      </c>
      <c r="C5" s="1">
        <f t="shared" ref="C5" si="0">B5+C4</f>
        <v>47</v>
      </c>
      <c r="D5" s="9">
        <f>C5/213</f>
        <v>0.22065727699530516</v>
      </c>
    </row>
    <row r="7" spans="1:4">
      <c r="A7" t="s">
        <v>3</v>
      </c>
      <c r="B7">
        <v>213</v>
      </c>
    </row>
    <row r="9" spans="1:4" ht="95.25" customHeight="1">
      <c r="A9" s="13" t="s">
        <v>10</v>
      </c>
      <c r="B9" s="13"/>
      <c r="C9" s="13"/>
      <c r="D9" s="13"/>
    </row>
  </sheetData>
  <mergeCells count="2">
    <mergeCell ref="A9:D9"/>
    <mergeCell ref="A1:D1"/>
  </mergeCell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D13"/>
  <sheetViews>
    <sheetView zoomScaleNormal="100" workbookViewId="0">
      <selection activeCell="A2" sqref="A2"/>
    </sheetView>
  </sheetViews>
  <sheetFormatPr defaultRowHeight="15"/>
  <cols>
    <col min="1" max="1" width="13.28515625" customWidth="1"/>
    <col min="2" max="3" width="18.28515625" customWidth="1"/>
    <col min="4" max="4" width="18.5703125" style="9" customWidth="1"/>
  </cols>
  <sheetData>
    <row r="1" spans="1:4" ht="33.75" customHeight="1">
      <c r="A1" s="14" t="s">
        <v>15</v>
      </c>
      <c r="B1" s="14"/>
      <c r="C1" s="14"/>
      <c r="D1" s="14"/>
    </row>
    <row r="2" spans="1:4" ht="45">
      <c r="A2" s="3" t="s">
        <v>2</v>
      </c>
      <c r="B2" s="2" t="s">
        <v>0</v>
      </c>
      <c r="C2" s="2" t="s">
        <v>1</v>
      </c>
      <c r="D2" s="10" t="s">
        <v>4</v>
      </c>
    </row>
    <row r="3" spans="1:4">
      <c r="A3" s="1">
        <v>1985</v>
      </c>
      <c r="B3" s="1">
        <v>0</v>
      </c>
      <c r="C3" s="1">
        <f>B3</f>
        <v>0</v>
      </c>
      <c r="D3" s="9">
        <v>0</v>
      </c>
    </row>
    <row r="4" spans="1:4">
      <c r="A4" s="1">
        <v>2009</v>
      </c>
      <c r="B4" s="1">
        <v>0</v>
      </c>
      <c r="C4" s="1">
        <f>B4+C3</f>
        <v>0</v>
      </c>
      <c r="D4" s="9">
        <f>C4/123</f>
        <v>0</v>
      </c>
    </row>
    <row r="5" spans="1:4">
      <c r="A5" s="1">
        <v>2011</v>
      </c>
      <c r="B5" s="1">
        <v>71</v>
      </c>
      <c r="C5" s="1">
        <f t="shared" ref="C5" si="0">B5+C4</f>
        <v>71</v>
      </c>
      <c r="D5" s="9">
        <v>0.6</v>
      </c>
    </row>
    <row r="6" spans="1:4">
      <c r="A6" s="12"/>
      <c r="B6" s="12"/>
      <c r="C6" s="1"/>
    </row>
    <row r="7" spans="1:4">
      <c r="A7" t="s">
        <v>3</v>
      </c>
      <c r="B7">
        <v>119</v>
      </c>
    </row>
    <row r="9" spans="1:4">
      <c r="A9" t="s">
        <v>5</v>
      </c>
    </row>
    <row r="11" spans="1:4">
      <c r="A11" s="13" t="s">
        <v>11</v>
      </c>
      <c r="B11" s="13"/>
      <c r="C11" s="13"/>
      <c r="D11" s="13"/>
    </row>
    <row r="12" spans="1:4" ht="8.25" customHeight="1">
      <c r="A12" s="13"/>
      <c r="B12" s="13"/>
      <c r="C12" s="13"/>
      <c r="D12" s="13"/>
    </row>
    <row r="13" spans="1:4" ht="139.5" customHeight="1">
      <c r="A13" s="13"/>
      <c r="B13" s="13"/>
      <c r="C13" s="13"/>
      <c r="D13" s="13"/>
    </row>
  </sheetData>
  <mergeCells count="2">
    <mergeCell ref="A11:D13"/>
    <mergeCell ref="A1:D1"/>
  </mergeCell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D9"/>
  <sheetViews>
    <sheetView zoomScaleNormal="100" workbookViewId="0">
      <selection sqref="A1:XFD1"/>
    </sheetView>
  </sheetViews>
  <sheetFormatPr defaultRowHeight="15"/>
  <cols>
    <col min="1" max="1" width="13.28515625" customWidth="1"/>
    <col min="2" max="3" width="18.28515625" customWidth="1"/>
    <col min="4" max="4" width="18.5703125" style="9" customWidth="1"/>
  </cols>
  <sheetData>
    <row r="1" spans="1:4" ht="33.75" customHeight="1">
      <c r="A1" s="14" t="s">
        <v>14</v>
      </c>
      <c r="B1" s="14"/>
      <c r="C1" s="14"/>
      <c r="D1" s="14"/>
    </row>
    <row r="2" spans="1:4" ht="42.75" customHeight="1">
      <c r="A2" s="3" t="s">
        <v>2</v>
      </c>
      <c r="B2" s="2" t="s">
        <v>0</v>
      </c>
      <c r="C2" s="2" t="s">
        <v>1</v>
      </c>
      <c r="D2" s="10" t="s">
        <v>4</v>
      </c>
    </row>
    <row r="3" spans="1:4">
      <c r="A3" s="1">
        <v>1985</v>
      </c>
      <c r="B3" s="1">
        <v>0</v>
      </c>
      <c r="C3" s="1">
        <f>B3</f>
        <v>0</v>
      </c>
      <c r="D3" s="9">
        <v>0</v>
      </c>
    </row>
    <row r="4" spans="1:4">
      <c r="A4" s="1">
        <v>2009</v>
      </c>
      <c r="B4" s="1">
        <v>0</v>
      </c>
      <c r="C4" s="1">
        <f>B4+C3</f>
        <v>0</v>
      </c>
      <c r="D4" s="9">
        <f>C4/19</f>
        <v>0</v>
      </c>
    </row>
    <row r="5" spans="1:4">
      <c r="A5" s="1">
        <v>2011</v>
      </c>
      <c r="B5" s="1">
        <v>0</v>
      </c>
      <c r="C5" s="1">
        <f t="shared" ref="C5" si="0">B5+C4</f>
        <v>0</v>
      </c>
      <c r="D5" s="9">
        <f t="shared" ref="D5" si="1">C5/19</f>
        <v>0</v>
      </c>
    </row>
    <row r="6" spans="1:4">
      <c r="A6" s="7"/>
      <c r="B6" s="7"/>
      <c r="C6" s="1"/>
    </row>
    <row r="7" spans="1:4">
      <c r="A7" t="s">
        <v>3</v>
      </c>
      <c r="B7">
        <v>19</v>
      </c>
    </row>
    <row r="9" spans="1:4" ht="90.75" customHeight="1">
      <c r="A9" s="13" t="s">
        <v>9</v>
      </c>
      <c r="B9" s="13"/>
      <c r="C9" s="13"/>
      <c r="D9" s="13"/>
    </row>
  </sheetData>
  <mergeCells count="2">
    <mergeCell ref="A9:D9"/>
    <mergeCell ref="A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Charts</vt:lpstr>
      </vt:variant>
      <vt:variant>
        <vt:i4>8</vt:i4>
      </vt:variant>
    </vt:vector>
  </HeadingPairs>
  <TitlesOfParts>
    <vt:vector size="16" baseType="lpstr">
      <vt:lpstr>Bay</vt:lpstr>
      <vt:lpstr>DC</vt:lpstr>
      <vt:lpstr>DE</vt:lpstr>
      <vt:lpstr>MD</vt:lpstr>
      <vt:lpstr>NY</vt:lpstr>
      <vt:lpstr>PA</vt:lpstr>
      <vt:lpstr>VA</vt:lpstr>
      <vt:lpstr>WV</vt:lpstr>
      <vt:lpstr>Bay Chart</vt:lpstr>
      <vt:lpstr>DC Chart</vt:lpstr>
      <vt:lpstr>DE Chart</vt:lpstr>
      <vt:lpstr>MD Chart</vt:lpstr>
      <vt:lpstr>NY Chart</vt:lpstr>
      <vt:lpstr>PA Chart</vt:lpstr>
      <vt:lpstr>VA Chart</vt:lpstr>
      <vt:lpstr>WV Chart</vt:lpstr>
    </vt:vector>
  </TitlesOfParts>
  <Company>U.S. EPA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nzhou</dc:creator>
  <cp:lastModifiedBy>nzhou</cp:lastModifiedBy>
  <cp:lastPrinted>2012-06-07T13:24:16Z</cp:lastPrinted>
  <dcterms:created xsi:type="dcterms:W3CDTF">2012-04-23T22:06:24Z</dcterms:created>
  <dcterms:modified xsi:type="dcterms:W3CDTF">2012-07-09T21:35:25Z</dcterms:modified>
</cp:coreProperties>
</file>