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sylvest\Desktop\"/>
    </mc:Choice>
  </mc:AlternateContent>
  <bookViews>
    <workbookView xWindow="-1608" yWindow="-48" windowWidth="15420" windowHeight="4020"/>
  </bookViews>
  <sheets>
    <sheet name="CBP indicators Reported Public" sheetId="1" r:id="rId1"/>
    <sheet name="Read me" sheetId="2" r:id="rId2"/>
    <sheet name="Indicators No longer reported" sheetId="3" r:id="rId3"/>
  </sheets>
  <definedNames>
    <definedName name="_xlnm.Print_Titles" localSheetId="0">'CBP indicators Reported Public'!$1:$1</definedName>
    <definedName name="_xlnm.Print_Titles" localSheetId="2">'Indicators No longer reported'!$A:$A,'Indicators No longer reported'!$1:$2</definedName>
  </definedNames>
  <calcPr calcId="152511"/>
</workbook>
</file>

<file path=xl/calcChain.xml><?xml version="1.0" encoding="utf-8"?>
<calcChain xmlns="http://schemas.openxmlformats.org/spreadsheetml/2006/main">
  <c r="B75" i="1" l="1"/>
  <c r="B74" i="1"/>
  <c r="B73" i="1"/>
  <c r="B70" i="1"/>
  <c r="B76" i="1" l="1"/>
  <c r="B78" i="1" s="1"/>
</calcChain>
</file>

<file path=xl/sharedStrings.xml><?xml version="1.0" encoding="utf-8"?>
<sst xmlns="http://schemas.openxmlformats.org/spreadsheetml/2006/main" count="1300" uniqueCount="546">
  <si>
    <t>Peter Claggett, USGS CBPO</t>
  </si>
  <si>
    <t>Nitrogen Loads and River Flow To the Chesapeake Bay</t>
  </si>
  <si>
    <t>Phosphorus Loads and River Flow To the Chesapeake Bay</t>
  </si>
  <si>
    <t>Bottom Habitat (Benthic Index of Biotic Integrity)</t>
  </si>
  <si>
    <t>Bay Grasses Planted</t>
  </si>
  <si>
    <t>Sediment Loads and River Flow To the Chesapeake Bay</t>
  </si>
  <si>
    <t>Chemical Contaminants</t>
  </si>
  <si>
    <t>Blue Crab Abundance (Age 1 and older)</t>
  </si>
  <si>
    <t>Tidal Wetlands Abundance</t>
  </si>
  <si>
    <t>Chesapeake Bay Watershed Forest Cover</t>
  </si>
  <si>
    <t>Wetlands Restoration Efforts</t>
  </si>
  <si>
    <t>Data Consolidator</t>
  </si>
  <si>
    <t>Restoring Oyster Reefs</t>
  </si>
  <si>
    <t>River Flow</t>
  </si>
  <si>
    <t>Bay Grass Density</t>
  </si>
  <si>
    <t>Sally Claggett, USFS CBPO</t>
  </si>
  <si>
    <t>Nitrogen in Rivers Entering the Bay: Long-Term Flow Adjusted Concentration Trends</t>
  </si>
  <si>
    <t>Phosphorus in Rivers Entering the Bay: Long-Term Flow Adjusted Concentration Trends</t>
  </si>
  <si>
    <t>Sediment in Rivers Entering the Bay: Long-Term Flow Adjusted Concentration Trends</t>
  </si>
  <si>
    <t xml:space="preserve">Chesapeake Bay Watershed Population </t>
  </si>
  <si>
    <t>Am. Shad Returning to Chesapeake Bay</t>
  </si>
  <si>
    <t>Will be replaced w/ new indicator (add new indicator titles to the bottom of this list)</t>
  </si>
  <si>
    <t>GIT/STAR</t>
  </si>
  <si>
    <t>Coordinator</t>
  </si>
  <si>
    <t>STAR</t>
  </si>
  <si>
    <t>Peter Tango, USGS CBPO</t>
  </si>
  <si>
    <t>Bruce Vogt, NOAA CBO</t>
  </si>
  <si>
    <t>1-Fisheries</t>
  </si>
  <si>
    <t>Bay Health:</t>
  </si>
  <si>
    <t>Restoration/Protection Efforts:</t>
  </si>
  <si>
    <t>Jeff Sweeney, EPA CBPO</t>
  </si>
  <si>
    <t>3-Water Quality</t>
  </si>
  <si>
    <t>2-Habitat</t>
  </si>
  <si>
    <t>Jennifer Griener, USFWS CBPO</t>
  </si>
  <si>
    <t>Amy Handen, NPS CBPO</t>
  </si>
  <si>
    <t>5-Stewardship</t>
  </si>
  <si>
    <t>NEW INDICATORS for Public Reporting:</t>
  </si>
  <si>
    <t>Factors Impacting Bay and Watershed Health:</t>
  </si>
  <si>
    <t>Re-Opening  Fish Passage</t>
  </si>
  <si>
    <t>Planting Forest Buffers</t>
  </si>
  <si>
    <t>Developing Watershed Management Plans</t>
  </si>
  <si>
    <t>Bay Gateways Designated</t>
  </si>
  <si>
    <t>Water Trails in the Bay Watershed</t>
  </si>
  <si>
    <t>Education and Interpretation</t>
  </si>
  <si>
    <t>TBD</t>
  </si>
  <si>
    <t>Updated</t>
  </si>
  <si>
    <t>Hannah Martin, CRC</t>
  </si>
  <si>
    <t>Bay Grass Abundance by Zone</t>
  </si>
  <si>
    <t>Bay Grass Abundance - Baywide</t>
  </si>
  <si>
    <t>Wastewater</t>
  </si>
  <si>
    <t>Ning Zhou, VA Tech CBPO</t>
  </si>
  <si>
    <t>Protected Land</t>
  </si>
  <si>
    <t>Jeremy Hanson, CRC</t>
  </si>
  <si>
    <t>Watershed and River Health:</t>
  </si>
  <si>
    <t>Nitrogen Short-Term FAC Trends in Watershed Streams/Rivers</t>
  </si>
  <si>
    <t>Nitrogen Yields in Watershed Streams/Rivers</t>
  </si>
  <si>
    <t>Phosphorus Yields in Watershed Streams/Rivers</t>
  </si>
  <si>
    <t>Sediment Yields in Watershed Streams/Rivers</t>
  </si>
  <si>
    <t>Sediment Short-Term FAC Trends in Watershed Streams/Rivers</t>
  </si>
  <si>
    <t>Phosphorus Short-Term FAC Trends in Watershed Streams/Rivers</t>
  </si>
  <si>
    <t xml:space="preserve">To be updated </t>
  </si>
  <si>
    <t>tracking discontinued after goal acheived</t>
  </si>
  <si>
    <t>Year available for public reporting</t>
  </si>
  <si>
    <t>New indicator(s) to track oyster outcome</t>
  </si>
  <si>
    <t>New indicator(s) to track brook trout outcome</t>
  </si>
  <si>
    <t>New indicator(s) to track environmental literacy outcome(s)</t>
  </si>
  <si>
    <t>Lucinda Power, EPA CBPO</t>
  </si>
  <si>
    <t>tracking discontinued; not essential to support adaptive management of GITs' strategies</t>
  </si>
  <si>
    <t>target revised in 2012</t>
  </si>
  <si>
    <t>Emilie Franke, CRC</t>
  </si>
  <si>
    <t>species managed outside CBP by ASMFC; no Chesapeake Bay-specific management targets</t>
  </si>
  <si>
    <t>2014?</t>
  </si>
  <si>
    <t>Achievement of Bay Water Quality Standards (new indicator in 2013)</t>
  </si>
  <si>
    <t>Jennifer Greiner, USFWS CBPO; Peter Tango, USGS CBPO</t>
  </si>
  <si>
    <t>2-Habitat; STAR</t>
  </si>
  <si>
    <t>Has Been/Will be revised</t>
  </si>
  <si>
    <t>New indicator(s) to track black duck outcome</t>
  </si>
  <si>
    <t>New indicator(s) to track other outcome(s) from new agreement</t>
  </si>
  <si>
    <t>new as of 9/13</t>
  </si>
  <si>
    <t>unable to update since 2010</t>
  </si>
  <si>
    <t>unable to update since 2008</t>
  </si>
  <si>
    <t>MB decision</t>
  </si>
  <si>
    <t>N/A</t>
  </si>
  <si>
    <r>
      <rPr>
        <b/>
        <sz val="8"/>
        <rFont val="Calibri"/>
        <family val="2"/>
      </rPr>
      <t>Recommended for Deletion from</t>
    </r>
    <r>
      <rPr>
        <b/>
        <u/>
        <sz val="8"/>
        <color indexed="18"/>
        <rFont val="Calibri"/>
        <family val="2"/>
      </rPr>
      <t xml:space="preserve"> </t>
    </r>
    <r>
      <rPr>
        <b/>
        <u/>
        <sz val="8"/>
        <color indexed="56"/>
        <rFont val="Calibri"/>
        <family val="2"/>
      </rPr>
      <t>"Track the Progress"</t>
    </r>
  </si>
  <si>
    <t>Disagreed: GIT to update</t>
  </si>
  <si>
    <t>Disagreed: MB to revise page to indicate change in focus</t>
  </si>
  <si>
    <t>Disagreed: GIT to revise page to indicate change in focus</t>
  </si>
  <si>
    <t>10/13: new rivers; targets</t>
  </si>
  <si>
    <t>Julie Mawhorter, USFS</t>
  </si>
  <si>
    <t xml:space="preserve">Chlorophyll a </t>
  </si>
  <si>
    <t>10/13: tracks WQS</t>
  </si>
  <si>
    <t xml:space="preserve">Water Clarity </t>
  </si>
  <si>
    <t>Dissolved Oxygen Standards Attainment (Surface Area Assessment)</t>
  </si>
  <si>
    <t>new as of 10/13</t>
  </si>
  <si>
    <t>Report lvl</t>
  </si>
  <si>
    <t>Related</t>
  </si>
  <si>
    <t>Component</t>
  </si>
  <si>
    <t>Dissolved Oxygen Standards Attainment (Volume Assessment)</t>
  </si>
  <si>
    <t>Blue Crab Fishery Management: Abundance and Management</t>
  </si>
  <si>
    <t>Health of Freshwater Streams in Watershed</t>
  </si>
  <si>
    <t>Public Access</t>
  </si>
  <si>
    <t>Reporting Level Indicators count</t>
  </si>
  <si>
    <t>Other Indicators count</t>
  </si>
  <si>
    <t>Sub Total</t>
  </si>
  <si>
    <t>Grand Total All Types of Indicators</t>
  </si>
  <si>
    <t>Hierarchy: "Reporting level" or other type</t>
  </si>
  <si>
    <t>Chesapeake Bay Program Indicator Framework</t>
  </si>
  <si>
    <t>The indicator framework employs a matrix approach that groups the indicators by functional role and then places each indicator into a hierarchy of detail within that functional role. The functional role groupings separate indicators into the primary use, whether the indicator is used to communicate the state of the Bay, the state of its watershed, the state of Bay restoration, or the influence of a stressor on the Bay’s health.  Within each of the four functional groupings, the indicators are ordered into a hierarchy based on the degree of synthesis and detail required.</t>
  </si>
  <si>
    <t>Indicator functional groupings</t>
  </si>
  <si>
    <r>
      <t>Factors Impacting Chesapeake Bay and Watershed Health</t>
    </r>
    <r>
      <rPr>
        <sz val="12"/>
        <rFont val="Times New Roman"/>
        <family val="1"/>
      </rPr>
      <t>: All indicators used to measure stressors and other factors that are affecting the health of the Bay and watershed.</t>
    </r>
  </si>
  <si>
    <r>
      <t xml:space="preserve">Chesapeake Bay Watershed Health: </t>
    </r>
    <r>
      <rPr>
        <sz val="12"/>
        <rFont val="Times New Roman"/>
        <family val="1"/>
      </rPr>
      <t>Indicators used to assess the ecosystem health of the Bay watershed’s non-tidal rivers, stream corridors and surrounding watersheds.</t>
    </r>
  </si>
  <si>
    <r>
      <t xml:space="preserve">Chesapeake Bay Health: </t>
    </r>
    <r>
      <rPr>
        <sz val="12"/>
        <rFont val="Times New Roman"/>
        <family val="1"/>
      </rPr>
      <t>All indicators used to assess the ecosystem health of Chesapeake Bay and its tidal tributaries.</t>
    </r>
  </si>
  <si>
    <t>Indicator hierarchy</t>
  </si>
  <si>
    <r>
      <t>Within each functional group, individual indicators are categorized into</t>
    </r>
    <r>
      <rPr>
        <i/>
        <sz val="12"/>
        <rFont val="Times New Roman"/>
        <family val="1"/>
      </rPr>
      <t xml:space="preserve"> reporting </t>
    </r>
    <r>
      <rPr>
        <sz val="12"/>
        <rFont val="Times New Roman"/>
        <family val="1"/>
      </rPr>
      <t xml:space="preserve">or </t>
    </r>
    <r>
      <rPr>
        <i/>
        <sz val="12"/>
        <rFont val="Times New Roman"/>
        <family val="1"/>
      </rPr>
      <t xml:space="preserve">related (or component) </t>
    </r>
    <r>
      <rPr>
        <sz val="12"/>
        <rFont val="Times New Roman"/>
        <family val="1"/>
      </rPr>
      <t>indicators.</t>
    </r>
  </si>
  <si>
    <r>
      <t xml:space="preserve">Reporting indicators </t>
    </r>
    <r>
      <rPr>
        <sz val="12"/>
        <rFont val="Times New Roman"/>
        <family val="1"/>
      </rPr>
      <t xml:space="preserve">are a small number of indicators, which effectively communicate the key messages of the functional group. All reporting indicators are further divided into sub-categories in recognition of the diversity within each functional group. </t>
    </r>
  </si>
  <si>
    <r>
      <t xml:space="preserve">Restoration and Protection Efforts: </t>
    </r>
    <r>
      <rPr>
        <sz val="12"/>
        <rFont val="Times New Roman"/>
        <family val="1"/>
      </rPr>
      <t>All indicators used to measure and communicate specific actions being undertaken to improve the health of Chesapeake Bay and its watershed.</t>
    </r>
  </si>
  <si>
    <t>All indicators are divided into one of four groups based on their function within an adaptive management framework:</t>
  </si>
  <si>
    <r>
      <t xml:space="preserve">Related (or component)indicators </t>
    </r>
    <r>
      <rPr>
        <sz val="12"/>
        <rFont val="Times New Roman"/>
        <family val="1"/>
      </rPr>
      <t>are indicators that either facilitate the interpretation of the reporting indicators or provide greater level of detail related to the reporting level indicators.</t>
    </r>
  </si>
  <si>
    <t>Reducing Nitrogen Pollution  (summary; by source; by jurisdiction)</t>
  </si>
  <si>
    <t>Reducing Phophorus Pollution (summary; by source; by jurisdiction)</t>
  </si>
  <si>
    <t>Reducing Sediment Pollution (summary; by source; by jurisdiction)</t>
  </si>
  <si>
    <t>Indicator Title and Functional Group (Factors Impacting; Bay Health; Watershed/River Health; Restoration/Protection Efforts)</t>
  </si>
  <si>
    <t>Approved revisions</t>
  </si>
  <si>
    <t>Approved new indicator</t>
  </si>
  <si>
    <t>Disagreed: page revised to indicate achieved &amp; no longer tracked</t>
  </si>
  <si>
    <t>Spring 2014?</t>
  </si>
  <si>
    <t>Fall 2014</t>
  </si>
  <si>
    <t>New indicator to track health/protection status of state-ID'd healthy waters/watersheds</t>
  </si>
  <si>
    <t>Tuana Phillips</t>
  </si>
  <si>
    <t>4-Watersheds</t>
  </si>
  <si>
    <t>Nita Sylvester, EPA CBPO</t>
  </si>
  <si>
    <t>Renee Thompson</t>
  </si>
  <si>
    <t>Richard Tian, UMCES CBPO</t>
  </si>
  <si>
    <t>contact Scott Phillips USGS</t>
  </si>
  <si>
    <t>contact Peter Tango, USGS CBPO</t>
  </si>
  <si>
    <t>Julie Walker, CRC</t>
  </si>
  <si>
    <t>Scott Phillips</t>
  </si>
  <si>
    <t>New indicators to track flow-normalized trend in N, P, Sed loads</t>
  </si>
  <si>
    <t>New Striped Bass abundance indicators (Juvenile Indices)</t>
  </si>
  <si>
    <t>Agreed to temporarily report only wetlands rest. on ag. lands; HabGIT and ComOffice to present option for other lands</t>
  </si>
  <si>
    <t>Disagreed: GIT to revise page to report ASMFC coastwide data</t>
  </si>
  <si>
    <t>Citizen and Community Action: Volunteers Participating in Restoration Activities (text reference; no chart)</t>
  </si>
  <si>
    <t>Caitlin Finnerty, CRC</t>
  </si>
  <si>
    <t>Margaret Enloe, ACB CBPO</t>
  </si>
  <si>
    <t>Citizen and Community Action: Bay Partner Communities</t>
  </si>
  <si>
    <t>Sarah Brzezinski, CRC</t>
  </si>
  <si>
    <t>Blue Crab (Juveniles)</t>
  </si>
  <si>
    <t>Bay Health</t>
  </si>
  <si>
    <t>Derek Orner, NOAA CBO</t>
  </si>
  <si>
    <t>Jennifer Greiner, USFWS</t>
  </si>
  <si>
    <t>www.chesapeakebay.net/status_bluecrabjuveniles.aspx</t>
  </si>
  <si>
    <t>http://archive.chesapeakebay.net/pubs/statustrends/blue_crab_juvenile_2008.xls</t>
  </si>
  <si>
    <t>Oyster Spat (James River)</t>
  </si>
  <si>
    <t>Melissa Southworth, VIMS</t>
  </si>
  <si>
    <t>www.chesapeakebay.net/status_oysterspatjames.aspx</t>
  </si>
  <si>
    <t>http://archive.chesapeakebay.net/pubs/statustrends/OysSpatJames2007.xls</t>
  </si>
  <si>
    <t>Oyster Spat (Maryland)</t>
  </si>
  <si>
    <t>Mitchell Tarnowski, MD DNR</t>
  </si>
  <si>
    <t>www.chesapeakebay.net/status_oysterspatmd.aspx</t>
  </si>
  <si>
    <t>http://archive.chesapeakebay.net/status/status09/OYSPATMD2009.xls</t>
  </si>
  <si>
    <t>Striped Bass (Juvenile Indices)</t>
  </si>
  <si>
    <t>http://www.chesapeakebay.net/status_stripedbassjuvenile.aspx</t>
  </si>
  <si>
    <t>http://archive.chesapeakebay.net/pubs/statustrends/stbassji-2008.xls</t>
  </si>
  <si>
    <t>American Shad (Hatchery Reared Stocking Efforts)</t>
  </si>
  <si>
    <t>Restoration Efforts</t>
  </si>
  <si>
    <t>David Sutherland, USFWS</t>
  </si>
  <si>
    <t>www.chesapeakebay.net/status_hatcheryshad.aspx</t>
  </si>
  <si>
    <t>http://archive.chesapeakebay.net/pubs/statustrends/2007_Shad_Stocked_Worksheet.xls</t>
  </si>
  <si>
    <t>Watershed Management Plans Developed (by State)</t>
  </si>
  <si>
    <t>Amy Handen, NPS CPOB</t>
  </si>
  <si>
    <t>Carin Bisland, EPA CBPO</t>
  </si>
  <si>
    <t>www.chesapeakebay.net/status_watershedmanagementbystate.aspx</t>
  </si>
  <si>
    <t>http://archive.chesapeakebay.net/pubs/statustrends/watershedmanagement2008.xls</t>
  </si>
  <si>
    <t>Watershed Land Preservation (by Entity)</t>
  </si>
  <si>
    <t>Mike Fritz, EPA CBPO</t>
  </si>
  <si>
    <t>www.chesapeakebay.net/status_landpreservedbyentity.aspx</t>
  </si>
  <si>
    <t>http://archive.chesapeakebay.net/pubs/statustrends/landspreserved2008.xls</t>
  </si>
  <si>
    <t>Chesapeake Bay Gateways Designated</t>
  </si>
  <si>
    <t>Krissy Hopkins, CBPO</t>
  </si>
  <si>
    <t>Travis Loop, ACB, CBPO</t>
  </si>
  <si>
    <t>www.chesapeakebay.net/status_baygateways.aspx</t>
  </si>
  <si>
    <t>http://archive.chesapeakebay.net/pubs/statustrends/Gateways2008.xls</t>
  </si>
  <si>
    <t>Public Access Points to the Chesapeake Bay and Its Tributaries (by state)</t>
  </si>
  <si>
    <t>www.chesapeakebay.net/status_publicaccessbystate.aspx</t>
  </si>
  <si>
    <t>http://archive.chesapeakebay.net/pubs/statustrends/public_access_supporting_2008.xls</t>
  </si>
  <si>
    <t>Water Trails in the Chesapeake Bay Watershed</t>
  </si>
  <si>
    <t>www.chesapeakebay.net/status_watertrails.aspx</t>
  </si>
  <si>
    <t>http://archive.chesapeakebay.net/pubs/statustrends/WaterTrails2008.xls</t>
  </si>
  <si>
    <t>Chesapeake Bay Watershed Riparian Forest Buffers</t>
  </si>
  <si>
    <t>Factors Impacting Bay Health</t>
  </si>
  <si>
    <t>Judy Okay, USFS CBPO</t>
  </si>
  <si>
    <t>http://www.chesapeakebay.net/status_watershedbuffers.aspx</t>
  </si>
  <si>
    <t>http://archive.chesapeakebay.net/pubs/statustrends/203-data-2005.xls</t>
  </si>
  <si>
    <t>Sources of Nitrogen Loads to the Bay</t>
  </si>
  <si>
    <t>Jeff Sweeney, UMD, CBPO</t>
  </si>
  <si>
    <t>Rich Batiuk, EPA CBPO</t>
  </si>
  <si>
    <t>http://www.chesapeakebay.net/status_nitrogensources.aspx</t>
  </si>
  <si>
    <t>http://archive.chesapeakebay.net/pubs/statustrends/Load_Sources_with_tidal_dep.xls</t>
  </si>
  <si>
    <t>Point Source Nitrogen Loads Delivered to the Bay</t>
  </si>
  <si>
    <t xml:space="preserve"> Ning Zhou, VA Tech</t>
  </si>
  <si>
    <t>http://www.chesapeakebay.net/status_nitrogenmunicipal.aspx</t>
  </si>
  <si>
    <t>http://archive.chesapeakebay.net/pubs/statustrends/psnpload_2008.xls</t>
  </si>
  <si>
    <t>Sources of Phosphorus Loads to the Bay</t>
  </si>
  <si>
    <t>http://www.chesapeakebay.net/status_phosphorusloads.aspx</t>
  </si>
  <si>
    <t>Point Source Phosphorus Loads Delivered to the Bay</t>
  </si>
  <si>
    <t>http://www.chesapeakebay.net/status_phosphorusmunicipal.aspx</t>
  </si>
  <si>
    <t>Sources of Sediment Loads to the Bay</t>
  </si>
  <si>
    <t>http://www.chesapeakebay.net/status_sedimentsources.aspx</t>
  </si>
  <si>
    <t>Blue Crab (Commercial Harvest and Fishing Mortality Rate)</t>
  </si>
  <si>
    <t>www.chesapeakebay.net/status_crabharvest.aspx</t>
  </si>
  <si>
    <t>http://archive.chesapeakebay.net/status/status07/crabharv%202006_CBP.xls</t>
  </si>
  <si>
    <t>Oysters (Commercial Harvest)</t>
  </si>
  <si>
    <t>www.chesapeakebay.net/status_oysterharvest.aspx</t>
  </si>
  <si>
    <t>http://archive.chesapeakebay.net/status/status07/oyster%20harvest.xls</t>
  </si>
  <si>
    <t>Wetlands Enhancement</t>
  </si>
  <si>
    <t>relate to wetland restoration</t>
  </si>
  <si>
    <t>Krystal Freeman, CRC CBPO</t>
  </si>
  <si>
    <t>www.chesapeakebay.net/status_wetlandsenhancement.aspx</t>
  </si>
  <si>
    <t>http://archive.chesapeakebay.net/pubs/statustrends/wetland_functional_gain_2008.xls</t>
  </si>
  <si>
    <t>CBPO Data Center</t>
  </si>
  <si>
    <t>Bay Program Website Visits</t>
  </si>
  <si>
    <t>Mike Land, NPS CBPO</t>
  </si>
  <si>
    <t>Alicia Pimental, ACB CBPO</t>
  </si>
  <si>
    <t>www.chesapeakebay.net/status_commoutreach.aspx</t>
  </si>
  <si>
    <t>Brownfields Redevelopment in Chesapeake Bay Watershed</t>
  </si>
  <si>
    <t>Kyle Zieba, EPA, CBPO</t>
  </si>
  <si>
    <t>www.chesapeakebay.net/status_brownfields.aspx</t>
  </si>
  <si>
    <t>Indicators Framework Category</t>
  </si>
  <si>
    <t>url for indicator</t>
  </si>
  <si>
    <t>url for data</t>
  </si>
  <si>
    <t>http://archive.chesapeakebay.net/status/status09/citizenaction2009.xls</t>
  </si>
  <si>
    <t>http://archive.chesapeakebay.net/status/status09/citizenaction2009.doc</t>
  </si>
  <si>
    <t>bayrestoration_communityaction</t>
  </si>
  <si>
    <t>Data Contacts</t>
  </si>
  <si>
    <t>Other Contacts</t>
  </si>
  <si>
    <t>url for analysis &amp; methods survey</t>
  </si>
  <si>
    <t>xml files</t>
  </si>
  <si>
    <t>Phytoplankton (Index of Biotic Integrity)</t>
  </si>
  <si>
    <t>Fisheries Management Effort Index:Blue Crab</t>
  </si>
  <si>
    <t>1-Fish</t>
  </si>
  <si>
    <t>Shannon Simpson, NOAA CBO</t>
  </si>
  <si>
    <t>Shannon Green UMDSG</t>
  </si>
  <si>
    <t>Nancy Butowski, MD DNR</t>
  </si>
  <si>
    <t>http://archive.chesapeakebay.net/status/status08/fisheriesmanagementindex2008.xls</t>
  </si>
  <si>
    <t>http://archive.chesapeakebay.net/status/status08/fisheriesmanagementindex2008.doc</t>
  </si>
  <si>
    <t>Fisheries Management Effort Index: Oyster</t>
  </si>
  <si>
    <t>Fisheries Management Effort Index: Striped Bass</t>
  </si>
  <si>
    <t>Fisheries Management Effort Index: Shad</t>
  </si>
  <si>
    <t>Fisheries Management Effort Index: Menhaden</t>
  </si>
  <si>
    <t>Jackie Johnson, ICPRB, CBPO</t>
  </si>
  <si>
    <t>http://archive.chesapeakebay.net/status/status09/phytoplankton2009.xls</t>
  </si>
  <si>
    <t>http://archive.chesapeakebay.net/status/status09/phytoplankton2009.doc</t>
  </si>
  <si>
    <t>bayhealth_phytoplankton</t>
  </si>
  <si>
    <t>Chesapeake Bay Watershed Population and Impervious Surface</t>
  </si>
  <si>
    <t>Factors Impacting Bay &amp; Watershed Health</t>
  </si>
  <si>
    <t>Gary Shenk EPA CBPO</t>
  </si>
  <si>
    <t>http://archive.chesapeakebay.net/status/status08/population2008.xls</t>
  </si>
  <si>
    <t>http://archive.chesapeakebay.net/status/status08/population2008.doc</t>
  </si>
  <si>
    <t>baypressures_pop</t>
  </si>
  <si>
    <t>Mid-Channel Water Clarity</t>
  </si>
  <si>
    <t>Jeni Keisman, UMCES, CBPO</t>
  </si>
  <si>
    <t>http://archive.chesapeakebay.net/status/status08/clarity2008.xls</t>
  </si>
  <si>
    <t>http://archive.chesapeakebay.net/status/status08/clarity2008.doc</t>
  </si>
  <si>
    <t>bayhealth_clarity</t>
  </si>
  <si>
    <t>Chlorophyll a</t>
  </si>
  <si>
    <t>http://archive.chesapeakebay.net/status/status08/chlorophyla2008.xls</t>
  </si>
  <si>
    <t>http://archive.chesapeakebay.net/status/status08/chlorophyla2008.doc</t>
  </si>
  <si>
    <t>bayhealth_chlorophyla</t>
  </si>
  <si>
    <t>Agricultural Pollution Controls</t>
  </si>
  <si>
    <t>3-Water</t>
  </si>
  <si>
    <t>Katharine Antos EPA CBPO</t>
  </si>
  <si>
    <t>Jeff Sweeney, UMD</t>
  </si>
  <si>
    <t>http://archive.chesapeakebay.net/status/status08/agriculture2008.xls</t>
  </si>
  <si>
    <t>http://archive.chesapeakebay.net/status/status08/agriculture2008.doc</t>
  </si>
  <si>
    <t>N bar: bayrestoration_agbar.xml</t>
  </si>
  <si>
    <t>N trend: bayrestoration_agnitrogen.xml</t>
  </si>
  <si>
    <t>P bar: bayrestoration_phosbar.xml</t>
  </si>
  <si>
    <t>P trend: bayrestoration_agphosphorus.xml</t>
  </si>
  <si>
    <t>S trend: bayrestoration_agsediment.xml</t>
  </si>
  <si>
    <t>Wastewater Pollution Controls</t>
  </si>
  <si>
    <t>http://archive.chesapeakebay.net/status/status08/wastewater2008.xls</t>
  </si>
  <si>
    <t>http://archive.chesapeakebay.net/status/status08/wastewater2008.doc</t>
  </si>
  <si>
    <t>N bar: bayrestoration_wastenitbar.xml</t>
  </si>
  <si>
    <t>N trend: bayrestoration_wastenitrogen.xml</t>
  </si>
  <si>
    <t>P bar: bayrestoration_wastephosbar.xml</t>
  </si>
  <si>
    <t>P trend: bayrestoration_wastephosphorus.xml</t>
  </si>
  <si>
    <t>Urban/Suburban Pollution Controls</t>
  </si>
  <si>
    <t>http://archive.chesapeakebay.net/status/status08/urbansuburban2008.xls</t>
  </si>
  <si>
    <t>http://archive.chesapeakebay.net/status/status08/urbansuburban2008.doc</t>
  </si>
  <si>
    <t>N bar: bayrestoration_urbannitbar.xml</t>
  </si>
  <si>
    <t>N trend: bayrestoration_urbannitrogen.xml</t>
  </si>
  <si>
    <t>P bar: bayrestoration_urbanphosbar.xml</t>
  </si>
  <si>
    <t>P trend: bayrestoration_urbanphosphorus.xml</t>
  </si>
  <si>
    <t>S trend: bayrestoration_urbansediment.xml</t>
  </si>
  <si>
    <t>Air Pollution Controls</t>
  </si>
  <si>
    <t>http://archive.chesapeakebay.net/status/status08/airpollution2008.xls</t>
  </si>
  <si>
    <t>http://archive.chesapeakebay.net/status/status08/airpollution2008.doc</t>
  </si>
  <si>
    <t>N bar: bayrestoration_airnitbar.xml</t>
  </si>
  <si>
    <t>N trend: bayrestoration_airnitrogen.xml</t>
  </si>
  <si>
    <t>http://archive.chesapeakebay.net/status/status08/bayhealth2008.xls</t>
  </si>
  <si>
    <t>http://archive.chesapeakebay.net/status/status08/bayhealth2008.doc</t>
  </si>
  <si>
    <t>Bay Health Index multiyear</t>
  </si>
  <si>
    <t>Trend: bayhealth_multiyear.xml</t>
  </si>
  <si>
    <t>http://archive.chesapeakebay.net/status/status08/waterquality2008.xls</t>
  </si>
  <si>
    <t>http://archive.chesapeakebay.net/status/status08/waterquality2008.doc</t>
  </si>
  <si>
    <t>Water Quality multiyear</t>
  </si>
  <si>
    <t>Trend: bayhealth_waterquality_multiyear.xml</t>
  </si>
  <si>
    <t>http://archive.chesapeakebay.net/status/status08/habitatslowerfoodweb2008.xls</t>
  </si>
  <si>
    <t>http://archive.chesapeakebay.net/status/status08/habitatslowerfoodweb2008.doc</t>
  </si>
  <si>
    <t>Habitats Index multiyear</t>
  </si>
  <si>
    <t>Trend: bayhealth_habitats_multiyear.xml</t>
  </si>
  <si>
    <t>http://archive.chesapeakebay.net/status/status08/fishshellfish2008.xls</t>
  </si>
  <si>
    <t>http://archive.chesapeakebay.net/status/status08/fishshellfish2008.doc</t>
  </si>
  <si>
    <t>Fish Index multiyear</t>
  </si>
  <si>
    <t>Trend: bayhealth_fishshellfish_multiyear.xml</t>
  </si>
  <si>
    <t>http://archive.chesapeakebay.net/status/status08/restoration2008.xls</t>
  </si>
  <si>
    <t>http://archive.chesapeakebay.net/status/status08/restoration2008.doc</t>
  </si>
  <si>
    <t>Restoration Index multiyear</t>
  </si>
  <si>
    <t>trend: bayrestoration_multiyear.xml</t>
  </si>
  <si>
    <t>http://archive.chesapeakebay.net/status/status08/reducingpollution2008.xls</t>
  </si>
  <si>
    <t>http://archive.chesapeakebay.net/status/status08/reducingpollution2008.doc</t>
  </si>
  <si>
    <t>Reduce N Pollution Index multiyear</t>
  </si>
  <si>
    <t>N bar: bayrestoration_nutbarmulti.xml</t>
  </si>
  <si>
    <t>N trend: bayrestoration_reducingnitrogen_multi.xml</t>
  </si>
  <si>
    <t>Reduce P Pollution Index multiyear</t>
  </si>
  <si>
    <t>P bar: bayrestoration_phosbarmulti.xml</t>
  </si>
  <si>
    <t>P trend: bayrestoration_reducingphosphorus_multi.xml</t>
  </si>
  <si>
    <t>Reduce S Pollution Index multiyear</t>
  </si>
  <si>
    <t>S bar: bayrestoration_sedbarmulti.xml</t>
  </si>
  <si>
    <t>S trend: bayrestoration_reducingsediment_multi.xml</t>
  </si>
  <si>
    <t>http://archive.chesapeakebay.net/status/status08/restoringhabitats2008.xls</t>
  </si>
  <si>
    <t>http://archive.chesapeakebay.net/status/status08/restoringhabitats2008.doc</t>
  </si>
  <si>
    <t>Restore Habitat Index multiyear</t>
  </si>
  <si>
    <t>Trend: bayrestoration_restoringhabitats_multiyear.xml</t>
  </si>
  <si>
    <t>http://archive.chesapeakebay.net/status/status08/managingfisheries2008.xls</t>
  </si>
  <si>
    <t>http://archive.chesapeakebay.net/status/status08/managingfisheries2008.doc</t>
  </si>
  <si>
    <t>Manage Fish Index multiyear</t>
  </si>
  <si>
    <t>Trend: bayrestoration_managingfisheries_multiyear.xml</t>
  </si>
  <si>
    <t>http://archive.chesapeakebay.net/status/status08/protectingwatersheds2008.xls</t>
  </si>
  <si>
    <t>http://archive.chesapeakebay.net/status/status08/protectingwatersheds2008.doc</t>
  </si>
  <si>
    <t>Protect Watersheds Index multiyear</t>
  </si>
  <si>
    <t>Trend: bayrestoration_protectingwatersheds_multiyear.xml</t>
  </si>
  <si>
    <t>http://archive.chesapeakebay.net/status/status08/fosteringstewardship2008.xls</t>
  </si>
  <si>
    <t>http://archive.chesapeakebay.net/status/status08/fosteringstewardship2008.doc</t>
  </si>
  <si>
    <t>Foster Stewardship Index multiyear</t>
  </si>
  <si>
    <t>Trend: bayrestoration_fosteringstewardship_multiyear.xml</t>
  </si>
  <si>
    <t>Wetlands Regulatory Programs</t>
  </si>
  <si>
    <t>LRSC</t>
  </si>
  <si>
    <t>www.chesapeakebay.net/status_wetlandsregulatory.aspx</t>
  </si>
  <si>
    <t>Weather</t>
  </si>
  <si>
    <t>MASC</t>
  </si>
  <si>
    <t>Scott Phillips, USGS</t>
  </si>
  <si>
    <t>www.chesapeakebay.net/status_weather.aspx</t>
  </si>
  <si>
    <t>American Shad Landings</t>
  </si>
  <si>
    <t>Dischargers in Significant Noncompliance (SNC)</t>
  </si>
  <si>
    <t>Efforts</t>
  </si>
  <si>
    <t>P Concentrations in the Mainstem Bay and Tidal Tributaries: Status and Trends</t>
  </si>
  <si>
    <t>Michael Williams UMCES, CBPO</t>
  </si>
  <si>
    <t>http://www.chesapeakebay.net/status.cfm?sid=116</t>
  </si>
  <si>
    <t>N Concentrations in the Mainstem Bay and Tidal Tributaries: Status and Trends</t>
  </si>
  <si>
    <t>http://www.chesapeakebay.net/status.cfm?sid=115</t>
  </si>
  <si>
    <t>Regions of Concern</t>
  </si>
  <si>
    <t>TSC</t>
  </si>
  <si>
    <t>Greg Allen, EPA CBPO</t>
  </si>
  <si>
    <t>http://www.chesapeakebay.net/status.cfm?sid=190</t>
  </si>
  <si>
    <t>Tributyltin Concentration Levels: Sarah Creek, VA</t>
  </si>
  <si>
    <t>?</t>
  </si>
  <si>
    <t>http://www.chesapeakebay.net/status.cfm?sid=192</t>
  </si>
  <si>
    <t>Tributyltin Concentration Levels: Hampton Roads, VA</t>
  </si>
  <si>
    <t>http://www.chesapeakebay.net/status.cfm?sid=191</t>
  </si>
  <si>
    <t>Trends in Waterfowl:Mallard</t>
  </si>
  <si>
    <t>Doug Forsell, USFWS</t>
  </si>
  <si>
    <t>http://www.chesapeakebay.net/status.cfm?sid=109</t>
  </si>
  <si>
    <t>Trends in Waterfowl: Black Duck</t>
  </si>
  <si>
    <t>Trends in Waterfowl: Diving Ducks - Canvasback</t>
  </si>
  <si>
    <t>http://www.chesapeakebay.net/status.cfm?sid=110</t>
  </si>
  <si>
    <t>Trends in Waterfowl: Diving Ducks -Redhead</t>
  </si>
  <si>
    <t>Trends in Waterfowl: Other Diving Ducks</t>
  </si>
  <si>
    <t>Trends in Waterfowl: Total Diving Ducks</t>
  </si>
  <si>
    <t>Status and Trends for Chesapeake Bay Waterfowl Doing Well</t>
  </si>
  <si>
    <t>http://www.chesapeakebay.net/status.cfm?sid=107</t>
  </si>
  <si>
    <t>Status and Trends for Chesapeake Bay Waterfowl in Need of Management</t>
  </si>
  <si>
    <t>http://www.chesapeakebay.net/status.cfm?sid=108</t>
  </si>
  <si>
    <t>Bald Eagle Population Count</t>
  </si>
  <si>
    <t>Craig Koppie, USFWS</t>
  </si>
  <si>
    <t>http://www.chesapeakebay.net/status.cfm?sid=103</t>
  </si>
  <si>
    <t>Municipal Wastewater Flow and Nutrient Removal Technology (NRT)</t>
  </si>
  <si>
    <t>NSC</t>
  </si>
  <si>
    <t xml:space="preserve">Ning Zhou, VA Tech </t>
  </si>
  <si>
    <t>Kelly Shenk, EPA CBPO</t>
  </si>
  <si>
    <t>http://www.chesapeakebay.net/status.cfm?sid=139</t>
  </si>
  <si>
    <t>Municipal Wastewater Treatment Facilities Using NRT</t>
  </si>
  <si>
    <t>Ning Zhou, VA Tech</t>
  </si>
  <si>
    <t>http://www.chesapeakebay.net/status.cfm?sid=140</t>
  </si>
  <si>
    <t>Acres Under Nutrient Management</t>
  </si>
  <si>
    <t>http://www.chesapeakebay.net/status.cfm?sid=138</t>
  </si>
  <si>
    <t>Boat Waste Pump-Out Facilities and Registered Boats</t>
  </si>
  <si>
    <t>CESC</t>
  </si>
  <si>
    <t>MD DNR Boating Administration, VA DH, MD DNR Licensing, VA DGIF</t>
  </si>
  <si>
    <t>Mike Burke, EPA CBPO</t>
  </si>
  <si>
    <t>http://www.chesapeakebay.net/status.cfm?sid=146</t>
  </si>
  <si>
    <t xml:space="preserve">Designated Oyster Restoration Areas </t>
  </si>
  <si>
    <t>http://www.chesapeakebay.net/status.cfm?sid=113</t>
  </si>
  <si>
    <t>Menchu Martinez, EPA CBPO</t>
  </si>
  <si>
    <t>Bernie Fowler’s “Sneaker Index” (not a technical indicator)</t>
  </si>
  <si>
    <t>Bernie Fowler</t>
  </si>
  <si>
    <t>Chris Conner, ACB CBPO</t>
  </si>
  <si>
    <t>http://www.chesapeakebay.net/status.cfm?sid=81</t>
  </si>
  <si>
    <t>Chesapeake Basin Population, Households and Maryland Development Trends</t>
  </si>
  <si>
    <t>LGSS</t>
  </si>
  <si>
    <t>CBPO, MD Office of Planning</t>
  </si>
  <si>
    <t>http://www.chesapeakebay.net/status.cfm?sid=79</t>
  </si>
  <si>
    <t xml:space="preserve">Vehicle Miles Traveled vs. Population in Chesapeake Bay Watershed  </t>
  </si>
  <si>
    <t>Maggie Kerchner, NOAA CBO</t>
  </si>
  <si>
    <t>http://www.chesapeakebay.net/status.cfm?sid=141</t>
  </si>
  <si>
    <t>Population and Municipal Wastewater Flow</t>
  </si>
  <si>
    <t>http://www.chesapeakebay.net/status.cfm?sid=133</t>
  </si>
  <si>
    <t>Bay Attitudes Survey Results: Level of Concern and Attitudes</t>
  </si>
  <si>
    <t>http://www.chesapeakebay.net/status.cfm?sid=152</t>
  </si>
  <si>
    <t>Bay Attitudes Survey Results: Behaviors and Attitiudes</t>
  </si>
  <si>
    <t>http://www.chesapeakebay.net/status.cfm?sid=153</t>
  </si>
  <si>
    <t xml:space="preserve">Bay Attitudes Survey Results: Knowledge
</t>
  </si>
  <si>
    <t>http://www.chesapeakebay.net/status.cfm?sid=154</t>
  </si>
  <si>
    <t>Bay Attitudes Survey Results: Perceptions - Water Quality</t>
  </si>
  <si>
    <t>http://www.chesapeakebay.net/status.cfm?sid=155</t>
  </si>
  <si>
    <t>Bay Attitudes Survey Results: Perceptions - Pollution</t>
  </si>
  <si>
    <t>http://www.chesapeakebay.net/status.cfm?sid=156</t>
  </si>
  <si>
    <t>Bay Attitudes Survey Results: Attitudes - Causes of Pollution</t>
  </si>
  <si>
    <t>http://www.chesapeakebay.net/status.cfm?sid=157</t>
  </si>
  <si>
    <t>Bay Attitudes Survey Results: Attitudes - Impact of Pollution</t>
  </si>
  <si>
    <t>http://www.chesapeakebay.net/status.cfm?sid=159</t>
  </si>
  <si>
    <t>Bay Attitudes Survey Results: Behaviors</t>
  </si>
  <si>
    <t>http://www.chesapeakebay.net/status.cfm?sid=160</t>
  </si>
  <si>
    <t>Chesapeake Basin Land Use and Pollutant Loads:  Nitrogen</t>
  </si>
  <si>
    <t>NSC/LGSS</t>
  </si>
  <si>
    <t>http://www.chesapeakebay.net/status.cfm?sid=137</t>
  </si>
  <si>
    <t>Municipal N Delivered Load and Population</t>
  </si>
  <si>
    <t>http://www.chesapeakebay.net/status.cfm?sid=129</t>
  </si>
  <si>
    <t>Municipal Wastewater Flow and Municipal N Discharges</t>
  </si>
  <si>
    <t>http://www.chesapeakebay.net/status.cfm?sid=131</t>
  </si>
  <si>
    <t>Municipal N Discharge and Population</t>
  </si>
  <si>
    <t>http://www.chesapeakebay.net/status.cfm?sid=194</t>
  </si>
  <si>
    <t>Nitrogen Oxides Emissions vs. Vehicle Miles Traveled</t>
  </si>
  <si>
    <t>CBPO Data center, using data provided by US EPA OAQPS, Sharon Nizich through Maureen Mullen (Pechin Asso.)</t>
  </si>
  <si>
    <t>http://www.chesapeakebay.net/status.cfm?sid=142</t>
  </si>
  <si>
    <t>Chesapeake Basin Sewage Disposal and Septic System Loads:  Method of Sewage Disposal</t>
  </si>
  <si>
    <t>http://www.chesapeakebay.net/status.cfm?sid=78</t>
  </si>
  <si>
    <t>Chesapeake Basin Sewage Disposal and Septic System Loads:  Basinwide Nitrogen Loads from Septic Systems</t>
  </si>
  <si>
    <t>Municipal P Delivered Load and Population</t>
  </si>
  <si>
    <t>http://www.chesapeakebay.net/status.cfm?sid=130</t>
  </si>
  <si>
    <t>Municipal Wastewater Flow and Municipal P Discharges</t>
  </si>
  <si>
    <t>http://www.chesapeakebay.net/status.cfm?sid=132</t>
  </si>
  <si>
    <t>Municipal P Discharge and Population</t>
  </si>
  <si>
    <t>http://www.chesapeakebay.net/status.cfm?sid=193</t>
  </si>
  <si>
    <t>Chesapeake Basin Land Use and Pollutant Loads: Sediment</t>
  </si>
  <si>
    <t>Industry Reported Releases and Transfers of Chemical Contaminants</t>
  </si>
  <si>
    <t>http://www.chesapeakebay.net/status.cfm?sid=144</t>
  </si>
  <si>
    <t>Industry Reported Releases and Transfers of Chesapeake Bay Toxics of Concern</t>
  </si>
  <si>
    <t>http://www.chesapeakebay.net/status.cfm?sid=189</t>
  </si>
  <si>
    <t>Releases and Transfers of Chemical Contaminants from Federal Facilities</t>
  </si>
  <si>
    <t>http://www.chesapeakebay.net/status.cfm?sid=145</t>
  </si>
  <si>
    <t>Chesapeake Basin Land Use and Pollutant Loads: Phosphorus</t>
  </si>
  <si>
    <t>Boat Waste Pump-Out Facilities</t>
  </si>
  <si>
    <t>State of the Bay Restoration</t>
  </si>
  <si>
    <t>Peter Marx, EPA CBPO</t>
  </si>
  <si>
    <t>Registered Boats</t>
  </si>
  <si>
    <t>Factors Affecting the Bay</t>
  </si>
  <si>
    <t>Chesapeake Basin Population vs. Households</t>
  </si>
  <si>
    <t>MD Development Trends: Population</t>
  </si>
  <si>
    <t>MD Development Trends: Lot size</t>
  </si>
  <si>
    <t>MD Development Trends: Residential Development</t>
  </si>
  <si>
    <t>Chesapeake Bay Watershed Development Trends:  Impervious Surface</t>
  </si>
  <si>
    <t>http://www.chesapeakebay.net/status.cfm?sid=197</t>
  </si>
  <si>
    <t>Chesapeake Bay Watershed Development Trends: Areas of Highest Development Pressure</t>
  </si>
  <si>
    <t>Reporting Level</t>
  </si>
  <si>
    <t>Indicator/Index Title</t>
  </si>
  <si>
    <t>The reporting indicators form the basis for two upper levels of indices – Top Level Indices and Overarching Indices.</t>
  </si>
  <si>
    <r>
      <t xml:space="preserve">Top level indices </t>
    </r>
    <r>
      <rPr>
        <sz val="12"/>
        <rFont val="Times New Roman"/>
        <family val="1"/>
      </rPr>
      <t>are a single value index for each indicator category – e.g, the Water Quality Index under the Chesapeake Bay Health functional group – derived from the underlying reporting indicators. These indices serve as a mid- level of synthesis between the numerous reporting indicators (3 to 5 in number) and the overarching indicator.</t>
    </r>
  </si>
  <si>
    <r>
      <t xml:space="preserve">Overarching indices </t>
    </r>
    <r>
      <rPr>
        <sz val="12"/>
        <rFont val="Times New Roman"/>
        <family val="1"/>
      </rPr>
      <t>are a single value index for each of the four functional groups derived from synthesis of respective top level indices. These indices serve as the highest level of information synthesis enabling rapid communication and understanding the ‘big picture’.</t>
    </r>
  </si>
  <si>
    <t>GIT/STAR/Committee</t>
  </si>
  <si>
    <t>"Related" to crab abund.</t>
  </si>
  <si>
    <t>"Related" to oys abund.</t>
  </si>
  <si>
    <t>"Related" to st bass abund.</t>
  </si>
  <si>
    <t>"Related" to wetland restoration</t>
  </si>
  <si>
    <t>"Related" to fish. Man. Effort index</t>
  </si>
  <si>
    <t>"Related" to wtrshed managemnt plans</t>
  </si>
  <si>
    <t>"Related" to land preservation</t>
  </si>
  <si>
    <t>"Related" to public access index</t>
  </si>
  <si>
    <t>"Related" to forest cover</t>
  </si>
  <si>
    <t>"Related" to N loads</t>
  </si>
  <si>
    <t>"Related" to P loads</t>
  </si>
  <si>
    <t>"Related" to Sed loads</t>
  </si>
  <si>
    <t>Indicators/Indices no longer reported</t>
  </si>
  <si>
    <t>http://www.chesapeakebay.net/status_phytoplankton.aspx</t>
  </si>
  <si>
    <t>http://www.chesapeakebay.net/status_clarity.aspx</t>
  </si>
  <si>
    <t>http://www.chesapeakebay.net/status_chlorophyla.aspx</t>
  </si>
  <si>
    <t>http://www.chesapeakebay.net/status_population.aspx</t>
  </si>
  <si>
    <t>http://www.chesapeakebay.net/indicators/indicator/citizen_and_community_action</t>
  </si>
  <si>
    <t>http://www.chesapeakebay.net/status_fisheriesmanagementindex.aspx</t>
  </si>
  <si>
    <t>http://www.chesapeakebay.net/status_agriculture.aspx</t>
  </si>
  <si>
    <t>http://www.chesapeakebay.net/status_wastewater.aspx</t>
  </si>
  <si>
    <t>http://www.chesapeakebay.net/status_urbansuburban.aspx</t>
  </si>
  <si>
    <t>http://www.chesapeakebay.net/status_airpollution.aspx</t>
  </si>
  <si>
    <t>Reporting Level or "related" (or Top Level or Overarching Index)</t>
  </si>
  <si>
    <t>http://www.chesapeakebay.net/status_bayhealth.aspx?menuitem=15048</t>
  </si>
  <si>
    <t>Overarching Index</t>
  </si>
  <si>
    <t>Top Level Index</t>
  </si>
  <si>
    <t xml:space="preserve"> The following also applied to the indicator framework for 2005, 2006, 2007, 2008 and 2009:</t>
  </si>
  <si>
    <t>http://www.chesapeakebay.net/status_waterquality.aspx?menuitem=19646</t>
  </si>
  <si>
    <t>http://www.chesapeakebay.net/status_habitatslowerfoodweb.aspx?menuitem=19651</t>
  </si>
  <si>
    <t>http://www.chesapeakebay.net/status_fishshellfish.aspx?menuitem=19682</t>
  </si>
  <si>
    <t>http://www.chesapeakebay.net/status_restoration.aspx?menuitem=15050</t>
  </si>
  <si>
    <t>http://www.chesapeakebay.net/status_reducingpollution.aspx?menuitem=19691</t>
  </si>
  <si>
    <t>http://www.chesapeakebay.net/status_restoringhabitats.aspx?menuitem=19696</t>
  </si>
  <si>
    <t>http://www.chesapeakebay.net/status_managingfisheries.aspx?menuitem=19716</t>
  </si>
  <si>
    <t>http://www.chesapeakebay.net/status_protectingwatersheds.aspx?menuitem=19720</t>
  </si>
  <si>
    <t>http://www.chesapeakebay.net/status_fosteringstewardship.aspx?menuitem=19776</t>
  </si>
  <si>
    <t>N/A - prior to development of indicator framework in 2005</t>
  </si>
  <si>
    <t>N/A - see above</t>
  </si>
  <si>
    <t>updated 3/19/14</t>
  </si>
  <si>
    <t>updated 3/24/14</t>
  </si>
  <si>
    <t>revised 3/20/2014</t>
  </si>
  <si>
    <t>Native Oyster Health</t>
  </si>
  <si>
    <t>updated 3/25/14</t>
  </si>
  <si>
    <t>2015?</t>
  </si>
  <si>
    <t>other</t>
  </si>
  <si>
    <t>Other</t>
  </si>
  <si>
    <t>revised 4/4/2014</t>
  </si>
  <si>
    <t>updated 4/17/14</t>
  </si>
  <si>
    <t>target may be revised in 2015</t>
  </si>
  <si>
    <t>revised zones; targets may be reivsed in 2015</t>
  </si>
  <si>
    <t>updated and revised 4/17/14</t>
  </si>
  <si>
    <t>Juvenile Menhaden Abundance</t>
  </si>
  <si>
    <t>linked to MD's new WW indicator in 2014</t>
  </si>
  <si>
    <t>updated 4/11/14</t>
  </si>
  <si>
    <t>developed  4/17/14</t>
  </si>
  <si>
    <t>Striped Bass Juvenile Abundance Indices</t>
  </si>
  <si>
    <t>contact Rich Batiuk, EPA CBPO and David Wilcox, VIMS</t>
  </si>
  <si>
    <t>updated 4/22/14</t>
  </si>
  <si>
    <t>updated 4/23/14</t>
  </si>
  <si>
    <t>Striped Bass Fishery Management: Abundance and Management</t>
  </si>
  <si>
    <t>Menhaden Fishery Management: Abundance and Management</t>
  </si>
  <si>
    <t>revised to report ASMFC coastwide data</t>
  </si>
  <si>
    <t>revised 4/30/2014</t>
  </si>
  <si>
    <t>Striped Bass Abundance (Atlantic Coast)</t>
  </si>
  <si>
    <t>developed  4/30/14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</si>
</sst>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20" x14ac:knownFonts="1">
    <font>
      <sz val="10"/>
      <name val="Arial"/>
    </font>
    <font>
      <b/>
      <sz val="8"/>
      <name val="Arial"/>
      <family val="2"/>
    </font>
    <font>
      <sz val="8"/>
      <name val="Arial"/>
      <family val="2"/>
    </font>
    <font>
      <u/>
      <sz val="10"/>
      <color indexed="12"/>
      <name val="Arial"/>
    </font>
    <font>
      <sz val="7"/>
      <name val="Arial"/>
      <family val="2"/>
    </font>
    <font>
      <b/>
      <sz val="7"/>
      <name val="Arial"/>
      <family val="2"/>
    </font>
    <font>
      <b/>
      <sz val="8"/>
      <name val="Calibri"/>
      <family val="2"/>
    </font>
    <font>
      <b/>
      <u/>
      <sz val="8"/>
      <color indexed="18"/>
      <name val="Calibri"/>
      <family val="2"/>
    </font>
    <font>
      <b/>
      <u/>
      <sz val="8"/>
      <color indexed="56"/>
      <name val="Calibri"/>
      <family val="2"/>
    </font>
    <font>
      <b/>
      <u/>
      <sz val="8"/>
      <name val="Calibri"/>
      <family val="2"/>
    </font>
    <font>
      <sz val="8"/>
      <name val="Calibri"/>
      <family val="2"/>
      <scheme val="minor"/>
    </font>
    <font>
      <b/>
      <sz val="8"/>
      <name val="Calibri"/>
      <family val="2"/>
      <scheme val="minor"/>
    </font>
    <font>
      <b/>
      <sz val="10"/>
      <name val="Calibri"/>
      <family val="2"/>
      <scheme val="minor"/>
    </font>
    <font>
      <sz val="12"/>
      <name val="Times New Roman"/>
      <family val="1"/>
    </font>
    <font>
      <b/>
      <sz val="12"/>
      <name val="Times New Roman"/>
      <family val="1"/>
    </font>
    <font>
      <i/>
      <sz val="12"/>
      <name val="Times New Roman"/>
      <family val="1"/>
    </font>
    <font>
      <sz val="8"/>
      <color indexed="10"/>
      <name val="Arial"/>
      <family val="2"/>
    </font>
    <font>
      <u/>
      <sz val="8"/>
      <color indexed="12"/>
      <name val="Arial"/>
      <family val="2"/>
    </font>
    <font>
      <b/>
      <sz val="10"/>
      <name val="Arial"/>
      <family val="2"/>
    </font>
    <font>
      <b/>
      <i/>
      <sz val="8"/>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2">
    <xf numFmtId="0" fontId="0" fillId="0" borderId="0" xfId="0"/>
    <xf numFmtId="0" fontId="4" fillId="0" borderId="0" xfId="0" applyFont="1" applyBorder="1" applyAlignment="1">
      <alignment vertical="top" wrapText="1"/>
    </xf>
    <xf numFmtId="0" fontId="5" fillId="0" borderId="0" xfId="0" applyFont="1" applyBorder="1" applyAlignment="1">
      <alignment vertical="top" wrapText="1"/>
    </xf>
    <xf numFmtId="0" fontId="1" fillId="0" borderId="0" xfId="0" applyFont="1" applyBorder="1" applyAlignment="1">
      <alignment vertical="top"/>
    </xf>
    <xf numFmtId="0" fontId="2" fillId="0" borderId="0" xfId="0" applyFont="1" applyBorder="1" applyAlignment="1">
      <alignment vertical="top"/>
    </xf>
    <xf numFmtId="0" fontId="4" fillId="0" borderId="0" xfId="0" applyFont="1" applyBorder="1" applyAlignment="1">
      <alignment vertical="top"/>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1" applyFont="1" applyFill="1" applyBorder="1" applyAlignment="1" applyProtection="1">
      <alignment vertical="top"/>
    </xf>
    <xf numFmtId="164"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164" fontId="11" fillId="0" borderId="1" xfId="0" applyNumberFormat="1" applyFont="1" applyBorder="1" applyAlignment="1">
      <alignment horizontal="center" vertical="top" wrapText="1"/>
    </xf>
    <xf numFmtId="0" fontId="10" fillId="0" borderId="1" xfId="1" applyFont="1" applyFill="1" applyBorder="1" applyAlignment="1" applyProtection="1">
      <alignment horizontal="center" vertical="top" wrapText="1"/>
    </xf>
    <xf numFmtId="164" fontId="10" fillId="0" borderId="1" xfId="1" applyNumberFormat="1" applyFont="1" applyFill="1" applyBorder="1" applyAlignment="1" applyProtection="1">
      <alignment horizontal="center" vertical="top" wrapText="1"/>
    </xf>
    <xf numFmtId="0" fontId="10" fillId="0" borderId="1" xfId="0" applyFont="1" applyBorder="1" applyAlignment="1">
      <alignment vertical="top"/>
    </xf>
    <xf numFmtId="0" fontId="10" fillId="0" borderId="1" xfId="1" applyFont="1" applyFill="1" applyBorder="1" applyAlignment="1" applyProtection="1">
      <alignment vertical="top"/>
    </xf>
    <xf numFmtId="0" fontId="10" fillId="0" borderId="1" xfId="1" applyFont="1" applyBorder="1" applyAlignment="1" applyProtection="1">
      <alignment horizontal="center" vertical="top" wrapText="1"/>
    </xf>
    <xf numFmtId="164" fontId="10" fillId="0" borderId="1" xfId="1" applyNumberFormat="1" applyFont="1" applyBorder="1" applyAlignment="1" applyProtection="1">
      <alignment horizontal="center" vertical="top" wrapText="1"/>
    </xf>
    <xf numFmtId="0" fontId="11" fillId="0" borderId="1" xfId="0" applyFont="1" applyFill="1" applyBorder="1" applyAlignment="1">
      <alignment vertical="top"/>
    </xf>
    <xf numFmtId="1" fontId="10" fillId="2" borderId="1" xfId="0" applyNumberFormat="1" applyFont="1" applyFill="1" applyBorder="1" applyAlignment="1">
      <alignment horizontal="center" vertical="top" wrapText="1"/>
    </xf>
    <xf numFmtId="0" fontId="10" fillId="2" borderId="1" xfId="0" applyFont="1" applyFill="1" applyBorder="1" applyAlignment="1">
      <alignment vertical="top" wrapText="1"/>
    </xf>
    <xf numFmtId="0" fontId="2" fillId="0" borderId="0" xfId="0" applyFont="1" applyFill="1" applyBorder="1" applyAlignment="1">
      <alignment vertical="top"/>
    </xf>
    <xf numFmtId="164" fontId="10" fillId="3" borderId="1" xfId="1" applyNumberFormat="1" applyFont="1" applyFill="1" applyBorder="1" applyAlignment="1" applyProtection="1">
      <alignment horizontal="center" vertical="top" wrapText="1"/>
    </xf>
    <xf numFmtId="0" fontId="10" fillId="3" borderId="1" xfId="1" applyFont="1" applyFill="1" applyBorder="1" applyAlignment="1" applyProtection="1">
      <alignment horizontal="center" vertical="top" wrapText="1"/>
    </xf>
    <xf numFmtId="1" fontId="10" fillId="3" borderId="1" xfId="1" applyNumberFormat="1" applyFont="1" applyFill="1" applyBorder="1" applyAlignment="1" applyProtection="1">
      <alignment horizontal="center" vertical="top" wrapText="1"/>
    </xf>
    <xf numFmtId="0" fontId="11" fillId="0" borderId="1" xfId="1" applyFont="1" applyBorder="1" applyAlignment="1" applyProtection="1">
      <alignment horizontal="center" vertical="top" wrapText="1"/>
    </xf>
    <xf numFmtId="0" fontId="9" fillId="0" borderId="1" xfId="1" applyFont="1" applyBorder="1" applyAlignment="1" applyProtection="1">
      <alignment horizontal="center" vertical="top" wrapText="1"/>
    </xf>
    <xf numFmtId="0" fontId="10" fillId="0" borderId="1" xfId="0" applyFont="1" applyFill="1" applyBorder="1" applyAlignment="1">
      <alignment vertical="top"/>
    </xf>
    <xf numFmtId="164" fontId="11" fillId="0" borderId="1" xfId="1" applyNumberFormat="1" applyFont="1" applyFill="1" applyBorder="1" applyAlignment="1" applyProtection="1">
      <alignment horizontal="center" vertical="top" wrapText="1"/>
    </xf>
    <xf numFmtId="0" fontId="11" fillId="0" borderId="0" xfId="0" applyFont="1" applyBorder="1" applyAlignment="1">
      <alignment vertical="top" wrapText="1"/>
    </xf>
    <xf numFmtId="0" fontId="12" fillId="0" borderId="0" xfId="0" applyFont="1" applyBorder="1" applyAlignment="1">
      <alignment vertical="top" wrapText="1"/>
    </xf>
    <xf numFmtId="0" fontId="14" fillId="0" borderId="0" xfId="0" applyFont="1" applyAlignment="1">
      <alignment wrapText="1"/>
    </xf>
    <xf numFmtId="0" fontId="13" fillId="0" borderId="0" xfId="0" applyFont="1" applyAlignment="1">
      <alignment wrapText="1"/>
    </xf>
    <xf numFmtId="0" fontId="15" fillId="0" borderId="0" xfId="0" applyFont="1" applyAlignment="1">
      <alignment horizontal="left" wrapText="1"/>
    </xf>
    <xf numFmtId="164" fontId="10" fillId="4" borderId="1" xfId="1" applyNumberFormat="1" applyFont="1" applyFill="1" applyBorder="1" applyAlignment="1" applyProtection="1">
      <alignment horizontal="center" vertical="top" wrapText="1"/>
    </xf>
    <xf numFmtId="1" fontId="10" fillId="5" borderId="1" xfId="1" applyNumberFormat="1" applyFont="1" applyFill="1" applyBorder="1" applyAlignment="1" applyProtection="1">
      <alignment horizontal="center" vertical="top" wrapText="1"/>
    </xf>
    <xf numFmtId="164" fontId="10" fillId="5" borderId="1" xfId="1" applyNumberFormat="1" applyFont="1" applyFill="1" applyBorder="1" applyAlignment="1" applyProtection="1">
      <alignment horizontal="center" vertical="top" wrapText="1"/>
    </xf>
    <xf numFmtId="0" fontId="10" fillId="0" borderId="1" xfId="0" applyFont="1" applyFill="1" applyBorder="1" applyAlignment="1">
      <alignment vertical="top" wrapText="1"/>
    </xf>
    <xf numFmtId="0" fontId="0" fillId="0" borderId="2" xfId="0" applyFill="1" applyBorder="1"/>
    <xf numFmtId="0" fontId="1" fillId="0" borderId="2" xfId="0" applyFont="1" applyFill="1" applyBorder="1" applyAlignment="1">
      <alignment vertical="top"/>
    </xf>
    <xf numFmtId="0" fontId="2" fillId="0" borderId="2" xfId="0" applyFont="1" applyFill="1" applyBorder="1" applyAlignment="1">
      <alignment vertical="top"/>
    </xf>
    <xf numFmtId="0" fontId="1" fillId="0" borderId="2" xfId="0" applyFont="1" applyFill="1" applyBorder="1" applyAlignment="1">
      <alignment vertical="top" wrapText="1"/>
    </xf>
    <xf numFmtId="0" fontId="2" fillId="0" borderId="2" xfId="0" applyFont="1" applyFill="1" applyBorder="1" applyAlignment="1">
      <alignment vertical="center" wrapText="1"/>
    </xf>
    <xf numFmtId="0" fontId="2" fillId="0" borderId="2" xfId="0" applyFont="1" applyFill="1" applyBorder="1" applyAlignment="1">
      <alignment vertical="top" wrapText="1"/>
    </xf>
    <xf numFmtId="49" fontId="16" fillId="0" borderId="2" xfId="0" applyNumberFormat="1" applyFont="1" applyFill="1" applyBorder="1" applyAlignment="1">
      <alignment vertical="top" wrapText="1"/>
    </xf>
    <xf numFmtId="49" fontId="4" fillId="0" borderId="2" xfId="0" applyNumberFormat="1" applyFont="1" applyFill="1" applyBorder="1" applyAlignment="1">
      <alignment vertical="top" wrapText="1"/>
    </xf>
    <xf numFmtId="49" fontId="2" fillId="0" borderId="2" xfId="0" applyNumberFormat="1" applyFont="1" applyFill="1" applyBorder="1" applyAlignment="1">
      <alignment vertical="top" wrapText="1"/>
    </xf>
    <xf numFmtId="0" fontId="17" fillId="0" borderId="2" xfId="1" applyFont="1" applyFill="1" applyBorder="1" applyAlignment="1" applyProtection="1">
      <alignment vertical="top" wrapText="1"/>
    </xf>
    <xf numFmtId="49" fontId="1" fillId="0" borderId="2" xfId="0" applyNumberFormat="1" applyFont="1" applyFill="1" applyBorder="1" applyAlignment="1">
      <alignment vertical="top" wrapText="1"/>
    </xf>
    <xf numFmtId="0" fontId="0" fillId="0" borderId="2" xfId="0" applyFill="1" applyBorder="1" applyAlignment="1">
      <alignment vertical="center"/>
    </xf>
    <xf numFmtId="0" fontId="13" fillId="0" borderId="0" xfId="0" applyFont="1" applyAlignment="1">
      <alignment horizontal="left" indent="1"/>
    </xf>
    <xf numFmtId="0" fontId="15" fillId="0" borderId="0" xfId="0" applyFont="1" applyAlignment="1">
      <alignment horizontal="left" indent="2"/>
    </xf>
    <xf numFmtId="0" fontId="18" fillId="0" borderId="0" xfId="0" applyFont="1"/>
    <xf numFmtId="49" fontId="17" fillId="0" borderId="2" xfId="1" applyNumberFormat="1" applyFont="1" applyFill="1" applyBorder="1" applyAlignment="1" applyProtection="1">
      <alignment vertical="top" wrapText="1"/>
    </xf>
    <xf numFmtId="0" fontId="1" fillId="0" borderId="2" xfId="0" applyFont="1" applyFill="1" applyBorder="1" applyAlignment="1">
      <alignment vertical="center" wrapText="1"/>
    </xf>
    <xf numFmtId="0" fontId="2" fillId="0" borderId="2" xfId="0" applyFont="1" applyFill="1" applyBorder="1" applyAlignment="1">
      <alignment wrapText="1"/>
    </xf>
    <xf numFmtId="0" fontId="2" fillId="0" borderId="0" xfId="0" applyFont="1" applyAlignment="1">
      <alignment wrapText="1"/>
    </xf>
    <xf numFmtId="0" fontId="10" fillId="0" borderId="2" xfId="1" applyFont="1" applyFill="1" applyBorder="1" applyAlignment="1" applyProtection="1">
      <alignment vertical="top" wrapText="1"/>
    </xf>
    <xf numFmtId="0" fontId="10" fillId="0" borderId="2" xfId="0" applyFont="1" applyFill="1" applyBorder="1" applyAlignment="1">
      <alignment vertical="top" wrapText="1"/>
    </xf>
    <xf numFmtId="0" fontId="19" fillId="0" borderId="1" xfId="0" applyFont="1" applyBorder="1" applyAlignment="1">
      <alignment vertical="top" wrapText="1"/>
    </xf>
    <xf numFmtId="0" fontId="17" fillId="0" borderId="1" xfId="1" applyFont="1" applyBorder="1" applyAlignment="1" applyProtection="1">
      <alignment vertical="top"/>
    </xf>
    <xf numFmtId="0" fontId="17" fillId="0" borderId="1" xfId="1" applyFont="1" applyFill="1" applyBorder="1" applyAlignment="1" applyProtection="1">
      <alignment vertical="top"/>
    </xf>
    <xf numFmtId="0" fontId="17" fillId="3" borderId="1" xfId="1" applyFont="1" applyFill="1" applyBorder="1" applyAlignment="1" applyProtection="1">
      <alignment vertical="top"/>
    </xf>
    <xf numFmtId="0" fontId="10" fillId="0" borderId="2" xfId="1" applyFont="1" applyFill="1" applyBorder="1" applyAlignment="1" applyProtection="1">
      <alignment horizontal="center" vertical="top" wrapText="1"/>
    </xf>
    <xf numFmtId="164" fontId="10" fillId="4" borderId="2" xfId="1" applyNumberFormat="1" applyFont="1" applyFill="1" applyBorder="1" applyAlignment="1" applyProtection="1">
      <alignment horizontal="center" vertical="top" wrapText="1"/>
    </xf>
    <xf numFmtId="164" fontId="17" fillId="0" borderId="1" xfId="1" applyNumberFormat="1" applyFont="1" applyFill="1" applyBorder="1" applyAlignment="1" applyProtection="1">
      <alignment horizontal="left" vertical="top" wrapText="1"/>
    </xf>
    <xf numFmtId="0" fontId="17" fillId="0" borderId="2" xfId="1" applyFont="1" applyFill="1" applyBorder="1" applyAlignment="1" applyProtection="1">
      <alignment vertical="top"/>
    </xf>
    <xf numFmtId="164" fontId="10" fillId="0" borderId="2" xfId="1" applyNumberFormat="1" applyFont="1" applyFill="1" applyBorder="1" applyAlignment="1" applyProtection="1">
      <alignment horizontal="center" vertical="top" wrapText="1"/>
    </xf>
    <xf numFmtId="164" fontId="10" fillId="6" borderId="1" xfId="1" applyNumberFormat="1" applyFont="1" applyFill="1" applyBorder="1" applyAlignment="1" applyProtection="1">
      <alignment horizontal="center" vertical="top" wrapText="1"/>
    </xf>
    <xf numFmtId="164" fontId="10" fillId="7" borderId="1" xfId="1" applyNumberFormat="1"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esapeakebay.net/indicators/indicator/nitrogen_loads_and_river_flow_to_the_bay1" TargetMode="External"/><Relationship Id="rId18" Type="http://schemas.openxmlformats.org/officeDocument/2006/relationships/hyperlink" Target="http://www.chesapeakebay.net/indicators/indicator/chesapeake_bay_watershed_population" TargetMode="External"/><Relationship Id="rId26" Type="http://schemas.openxmlformats.org/officeDocument/2006/relationships/hyperlink" Target="http://www.chesapeakebay.net/indicators/indicator/reducing_nitrogen_pollution" TargetMode="External"/><Relationship Id="rId39" Type="http://schemas.openxmlformats.org/officeDocument/2006/relationships/hyperlink" Target="http://www.chesapeakebay.net/indicators/indicator/water_trails_in_the_chesapeake_bay_watershed" TargetMode="External"/><Relationship Id="rId3" Type="http://schemas.openxmlformats.org/officeDocument/2006/relationships/hyperlink" Target="http://www.chesapeakebay.net/indicators/indicator/tidal_wetlands_abundance" TargetMode="External"/><Relationship Id="rId21" Type="http://schemas.openxmlformats.org/officeDocument/2006/relationships/hyperlink" Target="http://www.chesapeakebay.net/indicators/indicator/nitrogen_yields_and_short_term_trends_measured_in_watershed_streams_and_riv" TargetMode="External"/><Relationship Id="rId34" Type="http://schemas.openxmlformats.org/officeDocument/2006/relationships/hyperlink" Target="http://www.chesapeakebay.net/indicators/indicator/planting_forest_buffers" TargetMode="External"/><Relationship Id="rId42" Type="http://schemas.openxmlformats.org/officeDocument/2006/relationships/hyperlink" Target="http://www.chesapeakebay.net/indicators/indicator/bay_grass_density" TargetMode="External"/><Relationship Id="rId47" Type="http://schemas.openxmlformats.org/officeDocument/2006/relationships/hyperlink" Target="http://www.chesapeakebay.net/indicators/indicator/sediment_yields_measured_in_watershed_streams_and_rivers" TargetMode="External"/><Relationship Id="rId50" Type="http://schemas.openxmlformats.org/officeDocument/2006/relationships/hyperlink" Target="http://www.chesapeakebay.net/indicators/indicator/dissolved_oxygen" TargetMode="External"/><Relationship Id="rId7" Type="http://schemas.openxmlformats.org/officeDocument/2006/relationships/hyperlink" Target="http://www.chesapeakebay.net/indicators/indicator/american_shad_abundance" TargetMode="External"/><Relationship Id="rId12" Type="http://schemas.openxmlformats.org/officeDocument/2006/relationships/hyperlink" Target="http://www.chesapeakebay.net/indicators/indicator/chemical_contaminants" TargetMode="External"/><Relationship Id="rId17" Type="http://schemas.openxmlformats.org/officeDocument/2006/relationships/hyperlink" Target="http://www.chesapeakebay.net/indicators/indicator/bay_watershed_forest_cover" TargetMode="External"/><Relationship Id="rId25" Type="http://schemas.openxmlformats.org/officeDocument/2006/relationships/hyperlink" Target="http://www.chesapeakebay.net/indicators/indicator/sediment_yields_and_short_term_trends_measured_in_watershed_streams_and_riv" TargetMode="External"/><Relationship Id="rId33" Type="http://schemas.openxmlformats.org/officeDocument/2006/relationships/hyperlink" Target="http://www.chesapeakebay.net/indicators/indicator/blue_crab_fishery_management" TargetMode="External"/><Relationship Id="rId38" Type="http://schemas.openxmlformats.org/officeDocument/2006/relationships/hyperlink" Target="http://www.chesapeakebay.net/indicators/indicator/chesapeake_bay_gateways_designated" TargetMode="External"/><Relationship Id="rId46" Type="http://schemas.openxmlformats.org/officeDocument/2006/relationships/hyperlink" Target="http://www.chesapeakebay.net/indicators/indicator/phosphorus_yields_measured_in_watershed_streams_and_rivers" TargetMode="External"/><Relationship Id="rId2" Type="http://schemas.openxmlformats.org/officeDocument/2006/relationships/hyperlink" Target="http://www.chesapeakebay.net/indicators/indicator/bottom_habitat" TargetMode="External"/><Relationship Id="rId16" Type="http://schemas.openxmlformats.org/officeDocument/2006/relationships/hyperlink" Target="http://www.chesapeakebay.net/indicators/indicator/river_flow_into_chesapeake_bay" TargetMode="External"/><Relationship Id="rId20" Type="http://schemas.openxmlformats.org/officeDocument/2006/relationships/hyperlink" Target="http://www.chesapeakebay.net/indicators/indicator/nitrogen_in_rivers_entering_chesapeake_bay_long_term_flow_adjusted_concentr" TargetMode="External"/><Relationship Id="rId29" Type="http://schemas.openxmlformats.org/officeDocument/2006/relationships/hyperlink" Target="http://www.chesapeakebay.net/indicators/indicator/planting_bay_grasses" TargetMode="External"/><Relationship Id="rId41" Type="http://schemas.openxmlformats.org/officeDocument/2006/relationships/hyperlink" Target="http://www.chesapeakebay.net/indicators/indicator/bay_grass_abundance_salinity_zones" TargetMode="External"/><Relationship Id="rId1" Type="http://schemas.openxmlformats.org/officeDocument/2006/relationships/hyperlink" Target="http://www.chesapeakebay.net/indicators/indicator/bay_grass_abundance_baywide" TargetMode="External"/><Relationship Id="rId6" Type="http://schemas.openxmlformats.org/officeDocument/2006/relationships/hyperlink" Target="http://www.chesapeakebay.net/indicators/indicator/striped_bass_abundance" TargetMode="External"/><Relationship Id="rId11" Type="http://schemas.openxmlformats.org/officeDocument/2006/relationships/hyperlink" Target="http://www.chesapeakebay.net/indicators/indicator/chlorophyll_a" TargetMode="External"/><Relationship Id="rId24" Type="http://schemas.openxmlformats.org/officeDocument/2006/relationships/hyperlink" Target="http://www.chesapeakebay.net/indicators/indicator/sediment_in_rivers_entering_chesapeake_bay_flow_adjusted_concentration_tren" TargetMode="External"/><Relationship Id="rId32" Type="http://schemas.openxmlformats.org/officeDocument/2006/relationships/hyperlink" Target="http://www.chesapeakebay.net/indicators/indicator/restoring_oyster_reefs" TargetMode="External"/><Relationship Id="rId37" Type="http://schemas.openxmlformats.org/officeDocument/2006/relationships/hyperlink" Target="http://www.chesapeakebay.net/indicators/indicator/public_access" TargetMode="External"/><Relationship Id="rId40" Type="http://schemas.openxmlformats.org/officeDocument/2006/relationships/hyperlink" Target="http://www.chesapeakebay.net/indicators/indicator/education_and_interpretation" TargetMode="External"/><Relationship Id="rId45" Type="http://schemas.openxmlformats.org/officeDocument/2006/relationships/hyperlink" Target="http://www.chesapeakebay.net/indicators/indicator/nitrogen_yields_measured_in_watershed_streams_and_rivers" TargetMode="External"/><Relationship Id="rId5" Type="http://schemas.openxmlformats.org/officeDocument/2006/relationships/hyperlink" Target="http://www.chesapeakebay.net/indicators/indicator/native_oyster_abundance" TargetMode="External"/><Relationship Id="rId15" Type="http://schemas.openxmlformats.org/officeDocument/2006/relationships/hyperlink" Target="http://www.chesapeakebay.net/indicators/indicator/sediment_loads_and_river_flow_to_the_bay" TargetMode="External"/><Relationship Id="rId23" Type="http://schemas.openxmlformats.org/officeDocument/2006/relationships/hyperlink" Target="http://www.chesapeakebay.net/indicators/indicator/phosphorus_yields_and_short_term_trends_measured_in_watershed_streams_and_r" TargetMode="External"/><Relationship Id="rId28" Type="http://schemas.openxmlformats.org/officeDocument/2006/relationships/hyperlink" Target="http://www.chesapeakebay.net/indicators/indicator/reducing_sediment_pollution" TargetMode="External"/><Relationship Id="rId36" Type="http://schemas.openxmlformats.org/officeDocument/2006/relationships/hyperlink" Target="http://www.chesapeakebay.net/indicators/indicator/preserving_lands" TargetMode="External"/><Relationship Id="rId49" Type="http://schemas.openxmlformats.org/officeDocument/2006/relationships/hyperlink" Target="http://www.chesapeakebay.net/indicators/indicator/achievement_of_chesapeake_bay_water_quality_standards" TargetMode="External"/><Relationship Id="rId10" Type="http://schemas.openxmlformats.org/officeDocument/2006/relationships/hyperlink" Target="http://www.chesapeakebay.net/indicators/indicator/water_clarity" TargetMode="External"/><Relationship Id="rId19" Type="http://schemas.openxmlformats.org/officeDocument/2006/relationships/hyperlink" Target="http://www.chesapeakebay.net/indicators/indicator/health_of_freshwater_streams_in_the_chesapeake_bay_watershed" TargetMode="External"/><Relationship Id="rId31" Type="http://schemas.openxmlformats.org/officeDocument/2006/relationships/hyperlink" Target="http://www.chesapeakebay.net/indicators/indicator/reopening_fish_passage" TargetMode="External"/><Relationship Id="rId44" Type="http://schemas.openxmlformats.org/officeDocument/2006/relationships/hyperlink" Target="http://www.chesapeakebay.net/indicators/indicator/bay_watershed_forest_cover" TargetMode="External"/><Relationship Id="rId52" Type="http://schemas.openxmlformats.org/officeDocument/2006/relationships/printerSettings" Target="../printerSettings/printerSettings1.bin"/><Relationship Id="rId4" Type="http://schemas.openxmlformats.org/officeDocument/2006/relationships/hyperlink" Target="http://www.chesapeakebay.net/indicators/indicator/blue_crab_abundance_adults" TargetMode="External"/><Relationship Id="rId9" Type="http://schemas.openxmlformats.org/officeDocument/2006/relationships/hyperlink" Target="http://www.chesapeakebay.net/indicators/indicator/water_quality_standards_achievement_for_dissolved_oxygen_surface_area_asses" TargetMode="External"/><Relationship Id="rId14" Type="http://schemas.openxmlformats.org/officeDocument/2006/relationships/hyperlink" Target="http://www.chesapeakebay.net/indicators/indicator/phosphorus_loads_and_river_flow_to_the_bay" TargetMode="External"/><Relationship Id="rId22" Type="http://schemas.openxmlformats.org/officeDocument/2006/relationships/hyperlink" Target="http://www.chesapeakebay.net/indicators/indicator/phosphorus_in_rivers_entering_chesapeake_bay_flow_adjusted_concentration_tr" TargetMode="External"/><Relationship Id="rId27" Type="http://schemas.openxmlformats.org/officeDocument/2006/relationships/hyperlink" Target="http://www.chesapeakebay.net/indicators/indicator/reducing_phosphorus_pollution" TargetMode="External"/><Relationship Id="rId30" Type="http://schemas.openxmlformats.org/officeDocument/2006/relationships/hyperlink" Target="http://www.chesapeakebay.net/indicators/indicator/restoring_wetlands" TargetMode="External"/><Relationship Id="rId35" Type="http://schemas.openxmlformats.org/officeDocument/2006/relationships/hyperlink" Target="http://www.chesapeakebay.net/indicators/indicator/developing_watershed_management_plans" TargetMode="External"/><Relationship Id="rId43" Type="http://schemas.openxmlformats.org/officeDocument/2006/relationships/hyperlink" Target="http://www.chesapeakebay.net/indicators/indicator/wastewater" TargetMode="External"/><Relationship Id="rId48" Type="http://schemas.openxmlformats.org/officeDocument/2006/relationships/hyperlink" Target="http://www.chesapeakebay.net/trackprogress" TargetMode="External"/><Relationship Id="rId8" Type="http://schemas.openxmlformats.org/officeDocument/2006/relationships/hyperlink" Target="http://www.chesapeakebay.net/indicators/indicator/juvenile_menhaden_abundance_maryland" TargetMode="External"/><Relationship Id="rId51" Type="http://schemas.openxmlformats.org/officeDocument/2006/relationships/hyperlink" Target="http://www.chesapeakebay.net/indicators/indicator/striped_bass_juvenile_abundance_inde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archive.chesapeakebay.net/status/status08/reducingpollution2008.xls" TargetMode="External"/><Relationship Id="rId21" Type="http://schemas.openxmlformats.org/officeDocument/2006/relationships/hyperlink" Target="http://archive.chesapeakebay.net/status/status08/habitatslowerfoodweb2008.xls" TargetMode="External"/><Relationship Id="rId34" Type="http://schemas.openxmlformats.org/officeDocument/2006/relationships/hyperlink" Target="http://archive.chesapeakebay.net/status/status08/fishshellfish2008.doc" TargetMode="External"/><Relationship Id="rId42" Type="http://schemas.openxmlformats.org/officeDocument/2006/relationships/hyperlink" Target="http://archive.chesapeakebay.net/status/status08/fosteringstewardship2008.doc" TargetMode="External"/><Relationship Id="rId47" Type="http://schemas.openxmlformats.org/officeDocument/2006/relationships/hyperlink" Target="http://www.chesapeakebay.net/status.cfm?sid=109" TargetMode="External"/><Relationship Id="rId50" Type="http://schemas.openxmlformats.org/officeDocument/2006/relationships/hyperlink" Target="http://www.chesapeakebay.net/status.cfm?sid=108" TargetMode="External"/><Relationship Id="rId55" Type="http://schemas.openxmlformats.org/officeDocument/2006/relationships/hyperlink" Target="http://www.chesapeakebay.net/status.cfm?sid=191" TargetMode="External"/><Relationship Id="rId63" Type="http://schemas.openxmlformats.org/officeDocument/2006/relationships/hyperlink" Target="http://www.chesapeakebay.net/status.cfm?sid=193" TargetMode="External"/><Relationship Id="rId68" Type="http://schemas.openxmlformats.org/officeDocument/2006/relationships/hyperlink" Target="http://www.chesapeakebay.net/status.cfm?sid=152" TargetMode="External"/><Relationship Id="rId76" Type="http://schemas.openxmlformats.org/officeDocument/2006/relationships/hyperlink" Target="http://www.chesapeakebay.net/status.cfm?sid=154" TargetMode="External"/><Relationship Id="rId84" Type="http://schemas.openxmlformats.org/officeDocument/2006/relationships/hyperlink" Target="http://www.chesapeakebay.net/status.cfm?sid=115" TargetMode="External"/><Relationship Id="rId89" Type="http://schemas.openxmlformats.org/officeDocument/2006/relationships/hyperlink" Target="http://www.chesapeakebay.net/status.cfm?sid=142" TargetMode="External"/><Relationship Id="rId97" Type="http://schemas.openxmlformats.org/officeDocument/2006/relationships/hyperlink" Target="http://www.chesapeakebay.net/indicators/indicator/citizen_and_community_action" TargetMode="External"/><Relationship Id="rId7" Type="http://schemas.openxmlformats.org/officeDocument/2006/relationships/hyperlink" Target="http://www.chesapeakebay.net/status_landpreservedbyentity.aspx" TargetMode="External"/><Relationship Id="rId71" Type="http://schemas.openxmlformats.org/officeDocument/2006/relationships/hyperlink" Target="http://www.chesapeakebay.net/status.cfm?sid=110" TargetMode="External"/><Relationship Id="rId92" Type="http://schemas.openxmlformats.org/officeDocument/2006/relationships/hyperlink" Target="http://www.chesapeakebay.net/status.cfm?sid=79" TargetMode="External"/><Relationship Id="rId2" Type="http://schemas.openxmlformats.org/officeDocument/2006/relationships/hyperlink" Target="http://www.chesapeakebay.net/status_bluecrabjuveniles.aspx" TargetMode="External"/><Relationship Id="rId16" Type="http://schemas.openxmlformats.org/officeDocument/2006/relationships/hyperlink" Target="http://www.chesapeakebay.net/status_sedimentsources.aspx" TargetMode="External"/><Relationship Id="rId29" Type="http://schemas.openxmlformats.org/officeDocument/2006/relationships/hyperlink" Target="http://archive.chesapeakebay.net/status/status08/protectingwatersheds2008.xls" TargetMode="External"/><Relationship Id="rId11" Type="http://schemas.openxmlformats.org/officeDocument/2006/relationships/hyperlink" Target="http://www.chesapeakebay.net/status_watershedbuffers.aspx" TargetMode="External"/><Relationship Id="rId24" Type="http://schemas.openxmlformats.org/officeDocument/2006/relationships/hyperlink" Target="http://archive.chesapeakebay.net/status/status08/reducingpollution2008.xls" TargetMode="External"/><Relationship Id="rId32" Type="http://schemas.openxmlformats.org/officeDocument/2006/relationships/hyperlink" Target="http://archive.chesapeakebay.net/status/status08/waterquality2008.doc" TargetMode="External"/><Relationship Id="rId37" Type="http://schemas.openxmlformats.org/officeDocument/2006/relationships/hyperlink" Target="http://archive.chesapeakebay.net/status/status08/reducingpollution2008.doc" TargetMode="External"/><Relationship Id="rId40" Type="http://schemas.openxmlformats.org/officeDocument/2006/relationships/hyperlink" Target="http://archive.chesapeakebay.net/status/status08/managingfisheries2008.doc" TargetMode="External"/><Relationship Id="rId45" Type="http://schemas.openxmlformats.org/officeDocument/2006/relationships/hyperlink" Target="http://www.chesapeakebay.net/status.cfm?sid=140" TargetMode="External"/><Relationship Id="rId53" Type="http://schemas.openxmlformats.org/officeDocument/2006/relationships/hyperlink" Target="http://www.chesapeakebay.net/status.cfm?sid=145" TargetMode="External"/><Relationship Id="rId58" Type="http://schemas.openxmlformats.org/officeDocument/2006/relationships/hyperlink" Target="http://www.chesapeakebay.net/status.cfm?sid=146" TargetMode="External"/><Relationship Id="rId66" Type="http://schemas.openxmlformats.org/officeDocument/2006/relationships/hyperlink" Target="http://www.chesapeakebay.net/status.cfm?sid=129" TargetMode="External"/><Relationship Id="rId74" Type="http://schemas.openxmlformats.org/officeDocument/2006/relationships/hyperlink" Target="http://www.chesapeakebay.net/status.cfm?sid=78" TargetMode="External"/><Relationship Id="rId79" Type="http://schemas.openxmlformats.org/officeDocument/2006/relationships/hyperlink" Target="http://www.chesapeakebay.net/status.cfm?sid=160" TargetMode="External"/><Relationship Id="rId87" Type="http://schemas.openxmlformats.org/officeDocument/2006/relationships/hyperlink" Target="http://www.chesapeakebay.net/status.cfm?sid=146" TargetMode="External"/><Relationship Id="rId5" Type="http://schemas.openxmlformats.org/officeDocument/2006/relationships/hyperlink" Target="http://www.chesapeakebay.net/status_hatcheryshad.aspx" TargetMode="External"/><Relationship Id="rId61" Type="http://schemas.openxmlformats.org/officeDocument/2006/relationships/hyperlink" Target="http://www.chesapeakebay.net/status.cfm?sid=132" TargetMode="External"/><Relationship Id="rId82" Type="http://schemas.openxmlformats.org/officeDocument/2006/relationships/hyperlink" Target="http://www.chesapeakebay.net/status.cfm?sid=79" TargetMode="External"/><Relationship Id="rId90" Type="http://schemas.openxmlformats.org/officeDocument/2006/relationships/hyperlink" Target="http://www.chesapeakebay.net/status.cfm?sid=79" TargetMode="External"/><Relationship Id="rId95" Type="http://schemas.openxmlformats.org/officeDocument/2006/relationships/hyperlink" Target="http://www.chesapeakebay.net/status.cfm?sid=79" TargetMode="External"/><Relationship Id="rId19" Type="http://schemas.openxmlformats.org/officeDocument/2006/relationships/hyperlink" Target="http://archive.chesapeakebay.net/status/status08/bayhealth2008.xls" TargetMode="External"/><Relationship Id="rId14" Type="http://schemas.openxmlformats.org/officeDocument/2006/relationships/hyperlink" Target="http://www.chesapeakebay.net/status_phosphorusloads.aspx" TargetMode="External"/><Relationship Id="rId22" Type="http://schemas.openxmlformats.org/officeDocument/2006/relationships/hyperlink" Target="http://archive.chesapeakebay.net/status/status08/fishshellfish2008.xls" TargetMode="External"/><Relationship Id="rId27" Type="http://schemas.openxmlformats.org/officeDocument/2006/relationships/hyperlink" Target="http://archive.chesapeakebay.net/status/status08/restoringhabitats2008.xls" TargetMode="External"/><Relationship Id="rId30" Type="http://schemas.openxmlformats.org/officeDocument/2006/relationships/hyperlink" Target="http://archive.chesapeakebay.net/status/status08/fosteringstewardship2008.xls" TargetMode="External"/><Relationship Id="rId35" Type="http://schemas.openxmlformats.org/officeDocument/2006/relationships/hyperlink" Target="http://archive.chesapeakebay.net/status/status08/restoration2008.doc" TargetMode="External"/><Relationship Id="rId43" Type="http://schemas.openxmlformats.org/officeDocument/2006/relationships/hyperlink" Target="http://www.chesapeakebay.net/status.cfm?sid=138" TargetMode="External"/><Relationship Id="rId48" Type="http://schemas.openxmlformats.org/officeDocument/2006/relationships/hyperlink" Target="http://www.chesapeakebay.net/status.cfm?sid=110" TargetMode="External"/><Relationship Id="rId56" Type="http://schemas.openxmlformats.org/officeDocument/2006/relationships/hyperlink" Target="http://www.chesapeakebay.net/status.cfm?sid=192" TargetMode="External"/><Relationship Id="rId64" Type="http://schemas.openxmlformats.org/officeDocument/2006/relationships/hyperlink" Target="http://www.chesapeakebay.net/status.cfm?sid=194" TargetMode="External"/><Relationship Id="rId69" Type="http://schemas.openxmlformats.org/officeDocument/2006/relationships/hyperlink" Target="http://www.chesapeakebay.net/status.cfm?sid=109" TargetMode="External"/><Relationship Id="rId77" Type="http://schemas.openxmlformats.org/officeDocument/2006/relationships/hyperlink" Target="http://www.chesapeakebay.net/status.cfm?sid=156" TargetMode="External"/><Relationship Id="rId8" Type="http://schemas.openxmlformats.org/officeDocument/2006/relationships/hyperlink" Target="http://www.chesapeakebay.net/status_baygateways.aspx" TargetMode="External"/><Relationship Id="rId51" Type="http://schemas.openxmlformats.org/officeDocument/2006/relationships/hyperlink" Target="http://www.chesapeakebay.net/status.cfm?sid=144" TargetMode="External"/><Relationship Id="rId72" Type="http://schemas.openxmlformats.org/officeDocument/2006/relationships/hyperlink" Target="http://www.chesapeakebay.net/status.cfm?sid=110" TargetMode="External"/><Relationship Id="rId80" Type="http://schemas.openxmlformats.org/officeDocument/2006/relationships/hyperlink" Target="http://www.chesapeakebay.net/status.cfm?sid=159" TargetMode="External"/><Relationship Id="rId85" Type="http://schemas.openxmlformats.org/officeDocument/2006/relationships/hyperlink" Target="http://www.chesapeakebay.net/status.cfm?sid=137" TargetMode="External"/><Relationship Id="rId93" Type="http://schemas.openxmlformats.org/officeDocument/2006/relationships/hyperlink" Target="http://www.chesapeakebay.net/status.cfm?sid=79" TargetMode="External"/><Relationship Id="rId98" Type="http://schemas.openxmlformats.org/officeDocument/2006/relationships/hyperlink" Target="http://www.chesapeakebay.net/indicators/indicator/citizen_and_community_action" TargetMode="External"/><Relationship Id="rId3" Type="http://schemas.openxmlformats.org/officeDocument/2006/relationships/hyperlink" Target="http://www.chesapeakebay.net/status_oysterspatjames.aspx" TargetMode="External"/><Relationship Id="rId12" Type="http://schemas.openxmlformats.org/officeDocument/2006/relationships/hyperlink" Target="http://www.chesapeakebay.net/status_nitrogensources.aspx" TargetMode="External"/><Relationship Id="rId17" Type="http://schemas.openxmlformats.org/officeDocument/2006/relationships/hyperlink" Target="http://www.chesapeakebay.net/status_crabharvest.aspx" TargetMode="External"/><Relationship Id="rId25" Type="http://schemas.openxmlformats.org/officeDocument/2006/relationships/hyperlink" Target="http://archive.chesapeakebay.net/status/status08/reducingpollution2008.xls" TargetMode="External"/><Relationship Id="rId33" Type="http://schemas.openxmlformats.org/officeDocument/2006/relationships/hyperlink" Target="http://archive.chesapeakebay.net/status/status08/habitatslowerfoodweb2008.doc" TargetMode="External"/><Relationship Id="rId38" Type="http://schemas.openxmlformats.org/officeDocument/2006/relationships/hyperlink" Target="http://archive.chesapeakebay.net/status/status08/reducingpollution2008.doc" TargetMode="External"/><Relationship Id="rId46" Type="http://schemas.openxmlformats.org/officeDocument/2006/relationships/hyperlink" Target="http://www.chesapeakebay.net/status.cfm?sid=113" TargetMode="External"/><Relationship Id="rId59" Type="http://schemas.openxmlformats.org/officeDocument/2006/relationships/hyperlink" Target="http://www.chesapeakebay.net/status.cfm?sid=141" TargetMode="External"/><Relationship Id="rId67" Type="http://schemas.openxmlformats.org/officeDocument/2006/relationships/hyperlink" Target="http://www.chesapeakebay.net/status.cfm?sid=78" TargetMode="External"/><Relationship Id="rId20" Type="http://schemas.openxmlformats.org/officeDocument/2006/relationships/hyperlink" Target="http://archive.chesapeakebay.net/status/status08/waterquality2008.xls" TargetMode="External"/><Relationship Id="rId41" Type="http://schemas.openxmlformats.org/officeDocument/2006/relationships/hyperlink" Target="http://archive.chesapeakebay.net/status/status08/protectingwatersheds2008.doc" TargetMode="External"/><Relationship Id="rId54" Type="http://schemas.openxmlformats.org/officeDocument/2006/relationships/hyperlink" Target="http://www.chesapeakebay.net/status.cfm?sid=190" TargetMode="External"/><Relationship Id="rId62" Type="http://schemas.openxmlformats.org/officeDocument/2006/relationships/hyperlink" Target="http://www.chesapeakebay.net/status.cfm?sid=131" TargetMode="External"/><Relationship Id="rId70" Type="http://schemas.openxmlformats.org/officeDocument/2006/relationships/hyperlink" Target="http://www.chesapeakebay.net/status.cfm?sid=110" TargetMode="External"/><Relationship Id="rId75" Type="http://schemas.openxmlformats.org/officeDocument/2006/relationships/hyperlink" Target="http://www.chesapeakebay.net/status.cfm?sid=153" TargetMode="External"/><Relationship Id="rId83" Type="http://schemas.openxmlformats.org/officeDocument/2006/relationships/hyperlink" Target="http://www.chesapeakebay.net/status.cfm?sid=116" TargetMode="External"/><Relationship Id="rId88" Type="http://schemas.openxmlformats.org/officeDocument/2006/relationships/hyperlink" Target="http://www.chesapeakebay.net/status.cfm?sid=146" TargetMode="External"/><Relationship Id="rId91" Type="http://schemas.openxmlformats.org/officeDocument/2006/relationships/hyperlink" Target="http://www.chesapeakebay.net/status.cfm?sid=197" TargetMode="External"/><Relationship Id="rId96" Type="http://schemas.openxmlformats.org/officeDocument/2006/relationships/hyperlink" Target="http://www.chesapeakebay.net/status.cfm?sid=81" TargetMode="External"/><Relationship Id="rId1" Type="http://schemas.openxmlformats.org/officeDocument/2006/relationships/hyperlink" Target="http://www.chesapeakebay.net/status_stripedbassjuvenile.aspx" TargetMode="External"/><Relationship Id="rId6" Type="http://schemas.openxmlformats.org/officeDocument/2006/relationships/hyperlink" Target="http://www.chesapeakebay.net/status_watershedmanagementbystate.aspx" TargetMode="External"/><Relationship Id="rId15" Type="http://schemas.openxmlformats.org/officeDocument/2006/relationships/hyperlink" Target="http://www.chesapeakebay.net/status_phosphorusmunicipal.aspx" TargetMode="External"/><Relationship Id="rId23" Type="http://schemas.openxmlformats.org/officeDocument/2006/relationships/hyperlink" Target="http://archive.chesapeakebay.net/status/status08/restoration2008.xls" TargetMode="External"/><Relationship Id="rId28" Type="http://schemas.openxmlformats.org/officeDocument/2006/relationships/hyperlink" Target="http://archive.chesapeakebay.net/status/status08/managingfisheries2008.xls" TargetMode="External"/><Relationship Id="rId36" Type="http://schemas.openxmlformats.org/officeDocument/2006/relationships/hyperlink" Target="http://archive.chesapeakebay.net/status/status08/reducingpollution2008.doc" TargetMode="External"/><Relationship Id="rId49" Type="http://schemas.openxmlformats.org/officeDocument/2006/relationships/hyperlink" Target="http://www.chesapeakebay.net/status.cfm?sid=107" TargetMode="External"/><Relationship Id="rId57" Type="http://schemas.openxmlformats.org/officeDocument/2006/relationships/hyperlink" Target="http://www.chesapeakebay.net/status.cfm?sid=103" TargetMode="External"/><Relationship Id="rId10" Type="http://schemas.openxmlformats.org/officeDocument/2006/relationships/hyperlink" Target="http://www.chesapeakebay.net/status_watertrails.aspx" TargetMode="External"/><Relationship Id="rId31" Type="http://schemas.openxmlformats.org/officeDocument/2006/relationships/hyperlink" Target="http://archive.chesapeakebay.net/status/status08/bayhealth2008.doc" TargetMode="External"/><Relationship Id="rId44" Type="http://schemas.openxmlformats.org/officeDocument/2006/relationships/hyperlink" Target="http://www.chesapeakebay.net/status.cfm?sid=139" TargetMode="External"/><Relationship Id="rId52" Type="http://schemas.openxmlformats.org/officeDocument/2006/relationships/hyperlink" Target="http://www.chesapeakebay.net/status.cfm?sid=189" TargetMode="External"/><Relationship Id="rId60" Type="http://schemas.openxmlformats.org/officeDocument/2006/relationships/hyperlink" Target="http://www.chesapeakebay.net/status.cfm?sid=133" TargetMode="External"/><Relationship Id="rId65" Type="http://schemas.openxmlformats.org/officeDocument/2006/relationships/hyperlink" Target="http://www.chesapeakebay.net/status.cfm?sid=130" TargetMode="External"/><Relationship Id="rId73" Type="http://schemas.openxmlformats.org/officeDocument/2006/relationships/hyperlink" Target="http://www.chesapeakebay.net/status.cfm?sid=137" TargetMode="External"/><Relationship Id="rId78" Type="http://schemas.openxmlformats.org/officeDocument/2006/relationships/hyperlink" Target="http://www.chesapeakebay.net/status.cfm?sid=157" TargetMode="External"/><Relationship Id="rId81" Type="http://schemas.openxmlformats.org/officeDocument/2006/relationships/hyperlink" Target="http://www.chesapeakebay.net/status.cfm?sid=155" TargetMode="External"/><Relationship Id="rId86" Type="http://schemas.openxmlformats.org/officeDocument/2006/relationships/hyperlink" Target="http://www.chesapeakebay.net/status.cfm?sid=137" TargetMode="External"/><Relationship Id="rId94" Type="http://schemas.openxmlformats.org/officeDocument/2006/relationships/hyperlink" Target="http://www.chesapeakebay.net/status.cfm?sid=197" TargetMode="External"/><Relationship Id="rId99" Type="http://schemas.openxmlformats.org/officeDocument/2006/relationships/printerSettings" Target="../printerSettings/printerSettings3.bin"/><Relationship Id="rId4" Type="http://schemas.openxmlformats.org/officeDocument/2006/relationships/hyperlink" Target="http://www.chesapeakebay.net/status_oysterspatmd.aspx" TargetMode="External"/><Relationship Id="rId9" Type="http://schemas.openxmlformats.org/officeDocument/2006/relationships/hyperlink" Target="http://www.chesapeakebay.net/status_publicaccessbystate.aspx" TargetMode="External"/><Relationship Id="rId13" Type="http://schemas.openxmlformats.org/officeDocument/2006/relationships/hyperlink" Target="http://www.chesapeakebay.net/status_nitrogenmunicipal.aspx" TargetMode="External"/><Relationship Id="rId18" Type="http://schemas.openxmlformats.org/officeDocument/2006/relationships/hyperlink" Target="http://www.chesapeakebay.net/status_wetlandsenhancement.aspx" TargetMode="External"/><Relationship Id="rId39" Type="http://schemas.openxmlformats.org/officeDocument/2006/relationships/hyperlink" Target="http://archive.chesapeakebay.net/status/status08/restoringhabitats2008.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tabSelected="1" workbookViewId="0">
      <pane xSplit="1" ySplit="1" topLeftCell="B26" activePane="bottomRight" state="frozen"/>
      <selection pane="topRight" activeCell="B1" sqref="B1"/>
      <selection pane="bottomLeft" activeCell="A2" sqref="A2"/>
      <selection pane="bottomRight" activeCell="F45" sqref="F45"/>
    </sheetView>
  </sheetViews>
  <sheetFormatPr defaultColWidth="9.109375" defaultRowHeight="10.199999999999999" x14ac:dyDescent="0.25"/>
  <cols>
    <col min="1" max="1" width="58.33203125" style="1" bestFit="1" customWidth="1"/>
    <col min="2" max="2" width="7.77734375" style="1" customWidth="1"/>
    <col min="3" max="3" width="8.109375" style="9" bestFit="1" customWidth="1"/>
    <col min="4" max="4" width="8.44140625" style="9" customWidth="1"/>
    <col min="5" max="5" width="7.88671875" style="9" customWidth="1"/>
    <col min="6" max="6" width="15.6640625" style="10" customWidth="1"/>
    <col min="7" max="7" width="10.109375" style="10" customWidth="1"/>
    <col min="8" max="8" width="8" style="10" bestFit="1" customWidth="1"/>
    <col min="9" max="9" width="18.6640625" style="4" bestFit="1" customWidth="1"/>
    <col min="10" max="10" width="19.33203125" style="5" bestFit="1" customWidth="1"/>
    <col min="11" max="11" width="14.44140625" style="5" bestFit="1" customWidth="1"/>
    <col min="12" max="16384" width="9.109375" style="4"/>
  </cols>
  <sheetData>
    <row r="1" spans="1:13" s="3" customFormat="1" ht="45.6" customHeight="1" x14ac:dyDescent="0.25">
      <c r="A1" s="11" t="s">
        <v>121</v>
      </c>
      <c r="B1" s="12" t="s">
        <v>105</v>
      </c>
      <c r="C1" s="13" t="s">
        <v>45</v>
      </c>
      <c r="D1" s="13" t="s">
        <v>60</v>
      </c>
      <c r="E1" s="13" t="s">
        <v>75</v>
      </c>
      <c r="F1" s="12" t="s">
        <v>21</v>
      </c>
      <c r="G1" s="28" t="s">
        <v>83</v>
      </c>
      <c r="H1" s="27" t="s">
        <v>81</v>
      </c>
      <c r="I1" s="11" t="s">
        <v>11</v>
      </c>
      <c r="J1" s="11" t="s">
        <v>23</v>
      </c>
      <c r="K1" s="11" t="s">
        <v>22</v>
      </c>
      <c r="L1" s="1"/>
      <c r="M1" s="1"/>
    </row>
    <row r="2" spans="1:13" s="3" customFormat="1" x14ac:dyDescent="0.25">
      <c r="A2" s="61" t="s">
        <v>37</v>
      </c>
      <c r="B2" s="61"/>
      <c r="C2" s="13"/>
      <c r="D2" s="13"/>
      <c r="E2" s="13"/>
      <c r="F2" s="12"/>
      <c r="G2" s="12"/>
      <c r="H2" s="12"/>
      <c r="I2" s="11"/>
      <c r="J2" s="11"/>
      <c r="K2" s="11"/>
      <c r="L2" s="2"/>
      <c r="M2" s="2"/>
    </row>
    <row r="3" spans="1:13" ht="20.399999999999999" x14ac:dyDescent="0.25">
      <c r="A3" s="62" t="s">
        <v>1</v>
      </c>
      <c r="B3" s="30" t="s">
        <v>94</v>
      </c>
      <c r="C3" s="36" t="s">
        <v>538</v>
      </c>
      <c r="D3" s="37">
        <v>2015</v>
      </c>
      <c r="E3" s="15"/>
      <c r="F3" s="14"/>
      <c r="G3" s="14"/>
      <c r="H3" s="14"/>
      <c r="I3" s="39" t="s">
        <v>133</v>
      </c>
      <c r="J3" s="17" t="s">
        <v>25</v>
      </c>
      <c r="K3" s="17" t="s">
        <v>24</v>
      </c>
    </row>
    <row r="4" spans="1:13" ht="20.399999999999999" x14ac:dyDescent="0.25">
      <c r="A4" s="62" t="s">
        <v>2</v>
      </c>
      <c r="B4" s="30" t="s">
        <v>94</v>
      </c>
      <c r="C4" s="36" t="s">
        <v>538</v>
      </c>
      <c r="D4" s="37">
        <v>2015</v>
      </c>
      <c r="E4" s="15"/>
      <c r="F4" s="14"/>
      <c r="G4" s="14"/>
      <c r="H4" s="14"/>
      <c r="I4" s="39" t="s">
        <v>133</v>
      </c>
      <c r="J4" s="17" t="s">
        <v>25</v>
      </c>
      <c r="K4" s="17" t="s">
        <v>24</v>
      </c>
    </row>
    <row r="5" spans="1:13" ht="20.399999999999999" x14ac:dyDescent="0.25">
      <c r="A5" s="62" t="s">
        <v>5</v>
      </c>
      <c r="B5" s="30" t="s">
        <v>94</v>
      </c>
      <c r="C5" s="36" t="s">
        <v>538</v>
      </c>
      <c r="D5" s="37">
        <v>2015</v>
      </c>
      <c r="E5" s="15"/>
      <c r="F5" s="14"/>
      <c r="G5" s="14"/>
      <c r="H5" s="14"/>
      <c r="I5" s="39" t="s">
        <v>133</v>
      </c>
      <c r="J5" s="17" t="s">
        <v>25</v>
      </c>
      <c r="K5" s="17" t="s">
        <v>24</v>
      </c>
    </row>
    <row r="6" spans="1:13" ht="20.399999999999999" x14ac:dyDescent="0.25">
      <c r="A6" s="62" t="s">
        <v>19</v>
      </c>
      <c r="B6" s="30" t="s">
        <v>94</v>
      </c>
      <c r="C6" s="36" t="s">
        <v>538</v>
      </c>
      <c r="D6" s="37">
        <v>2015</v>
      </c>
      <c r="E6" s="15"/>
      <c r="F6" s="14"/>
      <c r="G6" s="14"/>
      <c r="H6" s="14"/>
      <c r="I6" s="29" t="s">
        <v>0</v>
      </c>
      <c r="J6" s="17" t="s">
        <v>66</v>
      </c>
      <c r="K6" s="17" t="s">
        <v>31</v>
      </c>
    </row>
    <row r="7" spans="1:13" x14ac:dyDescent="0.25">
      <c r="A7" s="62" t="s">
        <v>9</v>
      </c>
      <c r="B7" s="30" t="s">
        <v>94</v>
      </c>
      <c r="C7" s="15"/>
      <c r="D7" s="37">
        <v>2015</v>
      </c>
      <c r="E7" s="15"/>
      <c r="F7" s="14"/>
      <c r="G7" s="14"/>
      <c r="H7" s="14"/>
      <c r="I7" s="29" t="s">
        <v>15</v>
      </c>
      <c r="J7" s="17" t="s">
        <v>25</v>
      </c>
      <c r="K7" s="17" t="s">
        <v>24</v>
      </c>
    </row>
    <row r="8" spans="1:13" s="3" customFormat="1" ht="20.399999999999999" x14ac:dyDescent="0.25">
      <c r="A8" s="62" t="s">
        <v>13</v>
      </c>
      <c r="B8" s="30" t="s">
        <v>94</v>
      </c>
      <c r="C8" s="36" t="s">
        <v>528</v>
      </c>
      <c r="D8" s="37">
        <v>2015</v>
      </c>
      <c r="E8" s="19"/>
      <c r="F8" s="18"/>
      <c r="G8" s="18"/>
      <c r="H8" s="18"/>
      <c r="I8" s="39" t="s">
        <v>133</v>
      </c>
      <c r="J8" s="17" t="s">
        <v>25</v>
      </c>
      <c r="K8" s="17" t="s">
        <v>24</v>
      </c>
    </row>
    <row r="9" spans="1:13" x14ac:dyDescent="0.25">
      <c r="A9" s="61" t="s">
        <v>28</v>
      </c>
      <c r="B9" s="61"/>
      <c r="C9" s="15"/>
      <c r="D9" s="15"/>
      <c r="E9" s="15"/>
      <c r="F9" s="14"/>
      <c r="G9" s="14"/>
      <c r="H9" s="14"/>
      <c r="I9" s="29"/>
      <c r="J9" s="17"/>
      <c r="K9" s="17"/>
    </row>
    <row r="10" spans="1:13" ht="30.6" x14ac:dyDescent="0.25">
      <c r="A10" s="62" t="s">
        <v>48</v>
      </c>
      <c r="B10" s="30" t="s">
        <v>94</v>
      </c>
      <c r="C10" s="36" t="s">
        <v>528</v>
      </c>
      <c r="D10" s="37">
        <v>2015</v>
      </c>
      <c r="E10" s="15" t="s">
        <v>529</v>
      </c>
      <c r="F10" s="14"/>
      <c r="G10" s="14"/>
      <c r="H10" s="14"/>
      <c r="I10" s="39" t="s">
        <v>537</v>
      </c>
      <c r="J10" s="17" t="s">
        <v>25</v>
      </c>
      <c r="K10" s="17" t="s">
        <v>24</v>
      </c>
    </row>
    <row r="11" spans="1:13" ht="51" x14ac:dyDescent="0.25">
      <c r="A11" s="62" t="s">
        <v>47</v>
      </c>
      <c r="B11" s="15" t="s">
        <v>96</v>
      </c>
      <c r="C11" s="36" t="s">
        <v>531</v>
      </c>
      <c r="D11" s="37">
        <v>2015</v>
      </c>
      <c r="E11" s="15" t="s">
        <v>530</v>
      </c>
      <c r="F11" s="14"/>
      <c r="G11" s="14"/>
      <c r="H11" s="14"/>
      <c r="I11" s="39" t="s">
        <v>537</v>
      </c>
      <c r="J11" s="17" t="s">
        <v>25</v>
      </c>
      <c r="K11" s="17" t="s">
        <v>24</v>
      </c>
    </row>
    <row r="12" spans="1:13" ht="30.6" x14ac:dyDescent="0.25">
      <c r="A12" s="62" t="s">
        <v>14</v>
      </c>
      <c r="B12" s="15" t="s">
        <v>95</v>
      </c>
      <c r="C12" s="36" t="s">
        <v>528</v>
      </c>
      <c r="D12" s="37">
        <v>2015</v>
      </c>
      <c r="E12" s="15"/>
      <c r="F12" s="14"/>
      <c r="G12" s="14"/>
      <c r="H12" s="14"/>
      <c r="I12" s="39" t="s">
        <v>537</v>
      </c>
      <c r="J12" s="17" t="s">
        <v>25</v>
      </c>
      <c r="K12" s="17" t="s">
        <v>24</v>
      </c>
    </row>
    <row r="13" spans="1:13" ht="20.399999999999999" x14ac:dyDescent="0.25">
      <c r="A13" s="62" t="s">
        <v>3</v>
      </c>
      <c r="B13" s="30" t="s">
        <v>94</v>
      </c>
      <c r="C13" s="15">
        <v>41346</v>
      </c>
      <c r="D13" s="70" t="s">
        <v>125</v>
      </c>
      <c r="E13" s="15"/>
      <c r="F13" s="14"/>
      <c r="G13" s="14"/>
      <c r="H13" s="14"/>
      <c r="I13" s="17" t="s">
        <v>134</v>
      </c>
      <c r="J13" s="17" t="s">
        <v>25</v>
      </c>
      <c r="K13" s="17" t="s">
        <v>24</v>
      </c>
    </row>
    <row r="14" spans="1:13" x14ac:dyDescent="0.25">
      <c r="A14" s="62" t="s">
        <v>8</v>
      </c>
      <c r="B14" s="30" t="s">
        <v>94</v>
      </c>
      <c r="C14" s="15"/>
      <c r="D14" s="70">
        <v>41773</v>
      </c>
      <c r="E14" s="15"/>
      <c r="F14" s="14"/>
      <c r="G14" s="14"/>
      <c r="H14" s="14"/>
      <c r="I14" s="16" t="s">
        <v>46</v>
      </c>
      <c r="J14" s="17" t="s">
        <v>25</v>
      </c>
      <c r="K14" s="17" t="s">
        <v>24</v>
      </c>
    </row>
    <row r="15" spans="1:13" x14ac:dyDescent="0.25">
      <c r="A15" s="62" t="s">
        <v>7</v>
      </c>
      <c r="B15" s="30" t="s">
        <v>94</v>
      </c>
      <c r="C15" s="15">
        <v>41468</v>
      </c>
      <c r="D15" s="70">
        <v>41834</v>
      </c>
      <c r="E15" s="15"/>
      <c r="F15" s="14"/>
      <c r="G15" s="14"/>
      <c r="H15" s="14"/>
      <c r="I15" s="16" t="s">
        <v>69</v>
      </c>
      <c r="J15" s="17" t="s">
        <v>26</v>
      </c>
      <c r="K15" s="17" t="s">
        <v>27</v>
      </c>
    </row>
    <row r="16" spans="1:13" s="23" customFormat="1" ht="61.2" x14ac:dyDescent="0.25">
      <c r="A16" s="63" t="s">
        <v>522</v>
      </c>
      <c r="B16" s="30" t="s">
        <v>94</v>
      </c>
      <c r="C16" s="36" t="s">
        <v>521</v>
      </c>
      <c r="D16" s="15" t="s">
        <v>82</v>
      </c>
      <c r="E16" s="37" t="s">
        <v>524</v>
      </c>
      <c r="F16" s="14"/>
      <c r="G16" s="14" t="s">
        <v>80</v>
      </c>
      <c r="H16" s="14" t="s">
        <v>86</v>
      </c>
      <c r="I16" s="29" t="s">
        <v>69</v>
      </c>
      <c r="J16" s="17" t="s">
        <v>26</v>
      </c>
      <c r="K16" s="17" t="s">
        <v>27</v>
      </c>
    </row>
    <row r="17" spans="1:11" s="23" customFormat="1" ht="81.599999999999994" x14ac:dyDescent="0.25">
      <c r="A17" s="63" t="s">
        <v>544</v>
      </c>
      <c r="B17" s="30" t="s">
        <v>94</v>
      </c>
      <c r="C17" s="36" t="s">
        <v>543</v>
      </c>
      <c r="D17" s="37">
        <v>2017</v>
      </c>
      <c r="E17" s="15"/>
      <c r="F17" s="14"/>
      <c r="G17" s="14" t="s">
        <v>70</v>
      </c>
      <c r="H17" s="14" t="s">
        <v>84</v>
      </c>
      <c r="I17" s="29" t="s">
        <v>69</v>
      </c>
      <c r="J17" s="17" t="s">
        <v>26</v>
      </c>
      <c r="K17" s="17" t="s">
        <v>27</v>
      </c>
    </row>
    <row r="18" spans="1:11" s="23" customFormat="1" ht="20.399999999999999" x14ac:dyDescent="0.25">
      <c r="A18" s="67" t="s">
        <v>536</v>
      </c>
      <c r="B18" s="15" t="s">
        <v>95</v>
      </c>
      <c r="C18" s="66" t="s">
        <v>535</v>
      </c>
      <c r="D18" s="37">
        <v>2015</v>
      </c>
      <c r="F18" s="65"/>
      <c r="G18" s="65"/>
      <c r="H18" s="65"/>
      <c r="I18" s="29" t="s">
        <v>69</v>
      </c>
      <c r="J18" s="17" t="s">
        <v>26</v>
      </c>
      <c r="K18" s="17" t="s">
        <v>27</v>
      </c>
    </row>
    <row r="19" spans="1:11" s="23" customFormat="1" ht="30.6" x14ac:dyDescent="0.25">
      <c r="A19" s="63" t="s">
        <v>20</v>
      </c>
      <c r="B19" s="30" t="s">
        <v>94</v>
      </c>
      <c r="C19" s="36" t="s">
        <v>519</v>
      </c>
      <c r="D19" s="37">
        <v>2015</v>
      </c>
      <c r="E19" s="15" t="s">
        <v>87</v>
      </c>
      <c r="F19" s="15"/>
      <c r="G19" s="14"/>
      <c r="H19" s="14" t="s">
        <v>122</v>
      </c>
      <c r="I19" s="29" t="s">
        <v>69</v>
      </c>
      <c r="J19" s="17" t="s">
        <v>26</v>
      </c>
      <c r="K19" s="17" t="s">
        <v>27</v>
      </c>
    </row>
    <row r="20" spans="1:11" s="23" customFormat="1" ht="81.599999999999994" x14ac:dyDescent="0.25">
      <c r="A20" s="63" t="s">
        <v>532</v>
      </c>
      <c r="B20" s="30" t="s">
        <v>94</v>
      </c>
      <c r="C20" s="36" t="s">
        <v>543</v>
      </c>
      <c r="D20" s="15"/>
      <c r="E20" s="15" t="s">
        <v>542</v>
      </c>
      <c r="F20" s="15"/>
      <c r="G20" s="14" t="s">
        <v>70</v>
      </c>
      <c r="H20" s="14" t="s">
        <v>140</v>
      </c>
      <c r="I20" s="29" t="s">
        <v>69</v>
      </c>
      <c r="J20" s="17" t="s">
        <v>26</v>
      </c>
      <c r="K20" s="17" t="s">
        <v>27</v>
      </c>
    </row>
    <row r="21" spans="1:11" s="23" customFormat="1" ht="30.6" x14ac:dyDescent="0.25">
      <c r="A21" s="63" t="s">
        <v>72</v>
      </c>
      <c r="B21" s="30" t="s">
        <v>94</v>
      </c>
      <c r="C21" s="15" t="s">
        <v>78</v>
      </c>
      <c r="D21" s="70" t="s">
        <v>125</v>
      </c>
      <c r="E21" s="15"/>
      <c r="F21" s="14"/>
      <c r="G21" s="14"/>
      <c r="H21" s="14" t="s">
        <v>123</v>
      </c>
      <c r="I21" s="17" t="s">
        <v>132</v>
      </c>
      <c r="J21" s="17" t="s">
        <v>25</v>
      </c>
      <c r="K21" s="17" t="s">
        <v>24</v>
      </c>
    </row>
    <row r="22" spans="1:11" s="23" customFormat="1" ht="30.6" x14ac:dyDescent="0.25">
      <c r="A22" s="63" t="s">
        <v>92</v>
      </c>
      <c r="B22" s="15" t="s">
        <v>96</v>
      </c>
      <c r="C22" s="15" t="s">
        <v>93</v>
      </c>
      <c r="D22" s="70" t="s">
        <v>125</v>
      </c>
      <c r="E22" s="15"/>
      <c r="F22" s="15"/>
      <c r="G22" s="14"/>
      <c r="H22" s="14" t="s">
        <v>123</v>
      </c>
      <c r="I22" s="17" t="s">
        <v>132</v>
      </c>
      <c r="J22" s="17" t="s">
        <v>25</v>
      </c>
      <c r="K22" s="17" t="s">
        <v>24</v>
      </c>
    </row>
    <row r="23" spans="1:11" s="23" customFormat="1" ht="20.399999999999999" x14ac:dyDescent="0.25">
      <c r="A23" s="63" t="s">
        <v>97</v>
      </c>
      <c r="B23" s="15" t="s">
        <v>95</v>
      </c>
      <c r="C23" s="15">
        <v>41468</v>
      </c>
      <c r="D23" s="70" t="s">
        <v>125</v>
      </c>
      <c r="E23" s="15"/>
      <c r="F23" s="15"/>
      <c r="G23" s="14"/>
      <c r="H23" s="14"/>
      <c r="I23" s="17" t="s">
        <v>132</v>
      </c>
      <c r="J23" s="17" t="s">
        <v>25</v>
      </c>
      <c r="K23" s="17" t="s">
        <v>24</v>
      </c>
    </row>
    <row r="24" spans="1:11" s="23" customFormat="1" ht="20.399999999999999" x14ac:dyDescent="0.25">
      <c r="A24" s="63" t="s">
        <v>91</v>
      </c>
      <c r="B24" s="15" t="s">
        <v>96</v>
      </c>
      <c r="C24" s="15">
        <v>41560</v>
      </c>
      <c r="D24" s="70" t="s">
        <v>125</v>
      </c>
      <c r="E24" s="15" t="s">
        <v>90</v>
      </c>
      <c r="F24" s="15"/>
      <c r="G24" s="14"/>
      <c r="H24" s="14" t="s">
        <v>122</v>
      </c>
      <c r="I24" s="17" t="s">
        <v>132</v>
      </c>
      <c r="J24" s="17" t="s">
        <v>25</v>
      </c>
      <c r="K24" s="17" t="s">
        <v>24</v>
      </c>
    </row>
    <row r="25" spans="1:11" s="23" customFormat="1" ht="20.399999999999999" x14ac:dyDescent="0.25">
      <c r="A25" s="63" t="s">
        <v>89</v>
      </c>
      <c r="B25" s="15" t="s">
        <v>96</v>
      </c>
      <c r="C25" s="15">
        <v>41560</v>
      </c>
      <c r="D25" s="70" t="s">
        <v>125</v>
      </c>
      <c r="E25" s="15" t="s">
        <v>90</v>
      </c>
      <c r="F25" s="15"/>
      <c r="G25" s="14"/>
      <c r="H25" s="14" t="s">
        <v>122</v>
      </c>
      <c r="I25" s="17" t="s">
        <v>132</v>
      </c>
      <c r="J25" s="17" t="s">
        <v>25</v>
      </c>
      <c r="K25" s="17" t="s">
        <v>24</v>
      </c>
    </row>
    <row r="26" spans="1:11" x14ac:dyDescent="0.25">
      <c r="A26" s="62" t="s">
        <v>6</v>
      </c>
      <c r="B26" s="30" t="s">
        <v>94</v>
      </c>
      <c r="C26" s="15">
        <v>41530</v>
      </c>
      <c r="D26" s="37">
        <v>2015</v>
      </c>
      <c r="E26" s="37" t="s">
        <v>524</v>
      </c>
      <c r="F26" s="14"/>
      <c r="G26" s="14"/>
      <c r="H26" s="14"/>
      <c r="I26" s="16" t="s">
        <v>52</v>
      </c>
      <c r="J26" s="17" t="s">
        <v>25</v>
      </c>
      <c r="K26" s="17" t="s">
        <v>24</v>
      </c>
    </row>
    <row r="27" spans="1:11" x14ac:dyDescent="0.25">
      <c r="A27" s="61" t="s">
        <v>53</v>
      </c>
      <c r="B27" s="61"/>
      <c r="C27" s="15"/>
      <c r="D27" s="15"/>
      <c r="E27" s="15"/>
      <c r="F27" s="14"/>
      <c r="G27" s="14"/>
      <c r="H27" s="14"/>
      <c r="I27" s="16"/>
      <c r="J27" s="17"/>
      <c r="K27" s="17"/>
    </row>
    <row r="28" spans="1:11" x14ac:dyDescent="0.25">
      <c r="A28" s="62" t="s">
        <v>9</v>
      </c>
      <c r="B28" s="30" t="s">
        <v>94</v>
      </c>
      <c r="C28" s="15"/>
      <c r="D28" s="37">
        <v>2015</v>
      </c>
      <c r="E28" s="15"/>
      <c r="F28" s="14"/>
      <c r="G28" s="14"/>
      <c r="H28" s="14"/>
      <c r="I28" s="16" t="s">
        <v>15</v>
      </c>
      <c r="J28" s="17" t="s">
        <v>25</v>
      </c>
      <c r="K28" s="17" t="s">
        <v>24</v>
      </c>
    </row>
    <row r="29" spans="1:11" x14ac:dyDescent="0.25">
      <c r="A29" s="62" t="s">
        <v>99</v>
      </c>
      <c r="B29" s="30" t="s">
        <v>94</v>
      </c>
      <c r="C29" s="15">
        <v>41407</v>
      </c>
      <c r="D29" s="15"/>
      <c r="E29" s="37" t="s">
        <v>524</v>
      </c>
      <c r="F29" s="14"/>
      <c r="G29" s="14"/>
      <c r="H29" s="14"/>
      <c r="I29" s="17" t="s">
        <v>134</v>
      </c>
      <c r="J29" s="17" t="s">
        <v>25</v>
      </c>
      <c r="K29" s="17" t="s">
        <v>24</v>
      </c>
    </row>
    <row r="30" spans="1:11" x14ac:dyDescent="0.25">
      <c r="A30" s="62" t="s">
        <v>16</v>
      </c>
      <c r="B30" s="30" t="s">
        <v>94</v>
      </c>
      <c r="C30" s="15">
        <v>41621</v>
      </c>
      <c r="D30" s="37">
        <v>2015</v>
      </c>
      <c r="E30" s="15"/>
      <c r="F30" s="14"/>
      <c r="G30" s="14"/>
      <c r="H30" s="14"/>
      <c r="I30" s="39" t="s">
        <v>133</v>
      </c>
      <c r="J30" s="17" t="s">
        <v>25</v>
      </c>
      <c r="K30" s="17" t="s">
        <v>24</v>
      </c>
    </row>
    <row r="31" spans="1:11" x14ac:dyDescent="0.25">
      <c r="A31" s="62" t="s">
        <v>54</v>
      </c>
      <c r="B31" s="15" t="s">
        <v>95</v>
      </c>
      <c r="C31" s="15">
        <v>41621</v>
      </c>
      <c r="D31" s="37">
        <v>2015</v>
      </c>
      <c r="E31" s="15"/>
      <c r="F31" s="14"/>
      <c r="G31" s="14"/>
      <c r="H31" s="14"/>
      <c r="I31" s="39" t="s">
        <v>133</v>
      </c>
      <c r="J31" s="17" t="s">
        <v>25</v>
      </c>
      <c r="K31" s="17" t="s">
        <v>24</v>
      </c>
    </row>
    <row r="32" spans="1:11" x14ac:dyDescent="0.25">
      <c r="A32" s="62" t="s">
        <v>55</v>
      </c>
      <c r="B32" s="15" t="s">
        <v>95</v>
      </c>
      <c r="C32" s="15">
        <v>41621</v>
      </c>
      <c r="D32" s="37">
        <v>2015</v>
      </c>
      <c r="E32" s="15"/>
      <c r="F32" s="14"/>
      <c r="G32" s="14"/>
      <c r="H32" s="14"/>
      <c r="I32" s="39" t="s">
        <v>133</v>
      </c>
      <c r="J32" s="17" t="s">
        <v>25</v>
      </c>
      <c r="K32" s="17" t="s">
        <v>24</v>
      </c>
    </row>
    <row r="33" spans="1:11" x14ac:dyDescent="0.25">
      <c r="A33" s="62" t="s">
        <v>17</v>
      </c>
      <c r="B33" s="30" t="s">
        <v>94</v>
      </c>
      <c r="C33" s="15">
        <v>41621</v>
      </c>
      <c r="D33" s="37">
        <v>2015</v>
      </c>
      <c r="E33" s="15"/>
      <c r="F33" s="14"/>
      <c r="G33" s="14"/>
      <c r="H33" s="14"/>
      <c r="I33" s="39" t="s">
        <v>133</v>
      </c>
      <c r="J33" s="17" t="s">
        <v>25</v>
      </c>
      <c r="K33" s="17" t="s">
        <v>24</v>
      </c>
    </row>
    <row r="34" spans="1:11" x14ac:dyDescent="0.25">
      <c r="A34" s="62" t="s">
        <v>59</v>
      </c>
      <c r="B34" s="15" t="s">
        <v>95</v>
      </c>
      <c r="C34" s="15">
        <v>41621</v>
      </c>
      <c r="D34" s="37">
        <v>2015</v>
      </c>
      <c r="E34" s="15"/>
      <c r="F34" s="14"/>
      <c r="G34" s="14"/>
      <c r="H34" s="14"/>
      <c r="I34" s="39" t="s">
        <v>133</v>
      </c>
      <c r="J34" s="17" t="s">
        <v>25</v>
      </c>
      <c r="K34" s="17" t="s">
        <v>24</v>
      </c>
    </row>
    <row r="35" spans="1:11" x14ac:dyDescent="0.25">
      <c r="A35" s="62" t="s">
        <v>56</v>
      </c>
      <c r="B35" s="15" t="s">
        <v>95</v>
      </c>
      <c r="C35" s="15">
        <v>41621</v>
      </c>
      <c r="D35" s="37">
        <v>2015</v>
      </c>
      <c r="E35" s="15"/>
      <c r="F35" s="14"/>
      <c r="G35" s="14"/>
      <c r="H35" s="14"/>
      <c r="I35" s="39" t="s">
        <v>133</v>
      </c>
      <c r="J35" s="17" t="s">
        <v>25</v>
      </c>
      <c r="K35" s="17" t="s">
        <v>24</v>
      </c>
    </row>
    <row r="36" spans="1:11" x14ac:dyDescent="0.25">
      <c r="A36" s="62" t="s">
        <v>18</v>
      </c>
      <c r="B36" s="30" t="s">
        <v>94</v>
      </c>
      <c r="C36" s="15">
        <v>41621</v>
      </c>
      <c r="D36" s="37">
        <v>2015</v>
      </c>
      <c r="E36" s="15"/>
      <c r="F36" s="14"/>
      <c r="G36" s="14"/>
      <c r="H36" s="14"/>
      <c r="I36" s="39" t="s">
        <v>133</v>
      </c>
      <c r="J36" s="17" t="s">
        <v>25</v>
      </c>
      <c r="K36" s="17" t="s">
        <v>24</v>
      </c>
    </row>
    <row r="37" spans="1:11" x14ac:dyDescent="0.25">
      <c r="A37" s="62" t="s">
        <v>58</v>
      </c>
      <c r="B37" s="15" t="s">
        <v>95</v>
      </c>
      <c r="C37" s="15">
        <v>41621</v>
      </c>
      <c r="D37" s="37">
        <v>2015</v>
      </c>
      <c r="E37" s="15"/>
      <c r="F37" s="14"/>
      <c r="G37" s="14"/>
      <c r="H37" s="14"/>
      <c r="I37" s="39" t="s">
        <v>133</v>
      </c>
      <c r="J37" s="17" t="s">
        <v>25</v>
      </c>
      <c r="K37" s="17" t="s">
        <v>24</v>
      </c>
    </row>
    <row r="38" spans="1:11" x14ac:dyDescent="0.25">
      <c r="A38" s="62" t="s">
        <v>57</v>
      </c>
      <c r="B38" s="15" t="s">
        <v>95</v>
      </c>
      <c r="C38" s="15">
        <v>41621</v>
      </c>
      <c r="D38" s="37">
        <v>2015</v>
      </c>
      <c r="E38" s="15"/>
      <c r="F38" s="14"/>
      <c r="G38" s="14"/>
      <c r="H38" s="14"/>
      <c r="I38" s="39" t="s">
        <v>133</v>
      </c>
      <c r="J38" s="17" t="s">
        <v>25</v>
      </c>
      <c r="K38" s="17" t="s">
        <v>24</v>
      </c>
    </row>
    <row r="39" spans="1:11" x14ac:dyDescent="0.25">
      <c r="A39" s="61" t="s">
        <v>29</v>
      </c>
      <c r="B39" s="61"/>
      <c r="C39" s="15"/>
      <c r="D39" s="15"/>
      <c r="E39" s="15"/>
      <c r="F39" s="14"/>
      <c r="G39" s="14"/>
      <c r="H39" s="14"/>
      <c r="I39" s="16"/>
      <c r="J39" s="17"/>
      <c r="K39" s="17"/>
    </row>
    <row r="40" spans="1:11" ht="20.399999999999999" x14ac:dyDescent="0.25">
      <c r="A40" s="62" t="s">
        <v>118</v>
      </c>
      <c r="B40" s="30" t="s">
        <v>94</v>
      </c>
      <c r="C40" s="36" t="s">
        <v>520</v>
      </c>
      <c r="D40" s="37">
        <v>2015</v>
      </c>
      <c r="E40" s="15"/>
      <c r="F40" s="14"/>
      <c r="G40" s="14"/>
      <c r="H40" s="14"/>
      <c r="I40" s="16" t="s">
        <v>30</v>
      </c>
      <c r="J40" s="17" t="s">
        <v>66</v>
      </c>
      <c r="K40" s="17" t="s">
        <v>31</v>
      </c>
    </row>
    <row r="41" spans="1:11" ht="20.399999999999999" x14ac:dyDescent="0.25">
      <c r="A41" s="62" t="s">
        <v>119</v>
      </c>
      <c r="B41" s="30" t="s">
        <v>94</v>
      </c>
      <c r="C41" s="36" t="s">
        <v>520</v>
      </c>
      <c r="D41" s="37">
        <v>2015</v>
      </c>
      <c r="E41" s="15"/>
      <c r="F41" s="14"/>
      <c r="G41" s="14"/>
      <c r="H41" s="14"/>
      <c r="I41" s="16" t="s">
        <v>30</v>
      </c>
      <c r="J41" s="17" t="s">
        <v>66</v>
      </c>
      <c r="K41" s="17" t="s">
        <v>31</v>
      </c>
    </row>
    <row r="42" spans="1:11" ht="20.399999999999999" x14ac:dyDescent="0.25">
      <c r="A42" s="62" t="s">
        <v>120</v>
      </c>
      <c r="B42" s="30" t="s">
        <v>94</v>
      </c>
      <c r="C42" s="36" t="s">
        <v>520</v>
      </c>
      <c r="D42" s="37">
        <v>2015</v>
      </c>
      <c r="E42" s="15"/>
      <c r="F42" s="14"/>
      <c r="G42" s="14"/>
      <c r="H42" s="14"/>
      <c r="I42" s="16" t="s">
        <v>30</v>
      </c>
      <c r="J42" s="17" t="s">
        <v>66</v>
      </c>
      <c r="K42" s="17" t="s">
        <v>31</v>
      </c>
    </row>
    <row r="43" spans="1:11" ht="51" x14ac:dyDescent="0.25">
      <c r="A43" s="62" t="s">
        <v>49</v>
      </c>
      <c r="B43" s="15" t="s">
        <v>525</v>
      </c>
      <c r="C43" s="36" t="s">
        <v>527</v>
      </c>
      <c r="D43" s="15" t="s">
        <v>82</v>
      </c>
      <c r="E43" s="24" t="s">
        <v>533</v>
      </c>
      <c r="F43" s="14"/>
      <c r="G43" s="14"/>
      <c r="H43" s="14"/>
      <c r="I43" s="16" t="s">
        <v>50</v>
      </c>
      <c r="J43" s="17" t="s">
        <v>66</v>
      </c>
      <c r="K43" s="17" t="s">
        <v>31</v>
      </c>
    </row>
    <row r="44" spans="1:11" ht="30.6" x14ac:dyDescent="0.25">
      <c r="A44" s="64" t="s">
        <v>4</v>
      </c>
      <c r="B44" s="30" t="s">
        <v>94</v>
      </c>
      <c r="C44" s="36" t="s">
        <v>539</v>
      </c>
      <c r="D44" s="37">
        <v>2015</v>
      </c>
      <c r="E44" s="24" t="s">
        <v>68</v>
      </c>
      <c r="F44" s="24"/>
      <c r="G44" s="25"/>
      <c r="H44" s="25"/>
      <c r="I44" s="16" t="s">
        <v>46</v>
      </c>
      <c r="J44" s="17" t="s">
        <v>33</v>
      </c>
      <c r="K44" s="17" t="s">
        <v>32</v>
      </c>
    </row>
    <row r="45" spans="1:11" ht="112.2" x14ac:dyDescent="0.25">
      <c r="A45" s="62" t="s">
        <v>10</v>
      </c>
      <c r="B45" s="30" t="s">
        <v>94</v>
      </c>
      <c r="C45" s="15">
        <v>41499</v>
      </c>
      <c r="D45" s="71">
        <v>41773</v>
      </c>
      <c r="E45" s="37" t="s">
        <v>524</v>
      </c>
      <c r="F45" s="14"/>
      <c r="G45" s="14"/>
      <c r="H45" s="14" t="s">
        <v>139</v>
      </c>
      <c r="I45" s="16" t="s">
        <v>46</v>
      </c>
      <c r="J45" s="17" t="s">
        <v>33</v>
      </c>
      <c r="K45" s="17" t="s">
        <v>32</v>
      </c>
    </row>
    <row r="46" spans="1:11" ht="20.399999999999999" x14ac:dyDescent="0.25">
      <c r="A46" s="62" t="s">
        <v>38</v>
      </c>
      <c r="B46" s="30" t="s">
        <v>94</v>
      </c>
      <c r="C46" s="36" t="s">
        <v>523</v>
      </c>
      <c r="D46" s="37">
        <v>2015</v>
      </c>
      <c r="E46" s="37">
        <v>2015</v>
      </c>
      <c r="F46" s="14"/>
      <c r="G46" s="14"/>
      <c r="H46" s="14"/>
      <c r="I46" s="16" t="s">
        <v>46</v>
      </c>
      <c r="J46" s="17" t="s">
        <v>33</v>
      </c>
      <c r="K46" s="17" t="s">
        <v>32</v>
      </c>
    </row>
    <row r="47" spans="1:11" s="23" customFormat="1" ht="61.2" x14ac:dyDescent="0.25">
      <c r="A47" s="63" t="s">
        <v>12</v>
      </c>
      <c r="B47" s="30" t="s">
        <v>94</v>
      </c>
      <c r="C47" s="15"/>
      <c r="D47" s="15"/>
      <c r="E47" s="71">
        <v>41773</v>
      </c>
      <c r="F47" s="14"/>
      <c r="G47" s="14" t="s">
        <v>79</v>
      </c>
      <c r="H47" s="14" t="s">
        <v>86</v>
      </c>
      <c r="I47" s="29" t="s">
        <v>69</v>
      </c>
      <c r="J47" s="17" t="s">
        <v>26</v>
      </c>
      <c r="K47" s="17" t="s">
        <v>27</v>
      </c>
    </row>
    <row r="48" spans="1:11" s="23" customFormat="1" x14ac:dyDescent="0.25">
      <c r="A48" s="63" t="s">
        <v>98</v>
      </c>
      <c r="B48" s="30" t="s">
        <v>94</v>
      </c>
      <c r="C48" s="15">
        <v>41468</v>
      </c>
      <c r="D48" s="70">
        <v>41834</v>
      </c>
      <c r="E48" s="15"/>
      <c r="F48" s="14"/>
      <c r="G48" s="14"/>
      <c r="H48" s="14"/>
      <c r="I48" s="29" t="s">
        <v>69</v>
      </c>
      <c r="J48" s="17" t="s">
        <v>26</v>
      </c>
      <c r="K48" s="17" t="s">
        <v>27</v>
      </c>
    </row>
    <row r="49" spans="1:11" s="23" customFormat="1" ht="20.399999999999999" x14ac:dyDescent="0.25">
      <c r="A49" s="68" t="s">
        <v>540</v>
      </c>
      <c r="B49" s="30" t="s">
        <v>94</v>
      </c>
      <c r="C49" s="66" t="s">
        <v>545</v>
      </c>
      <c r="D49" s="37">
        <v>2015</v>
      </c>
      <c r="E49" s="69"/>
      <c r="F49" s="65"/>
      <c r="G49" s="65"/>
      <c r="H49" s="65"/>
      <c r="I49" s="29" t="s">
        <v>69</v>
      </c>
      <c r="J49" s="17" t="s">
        <v>26</v>
      </c>
      <c r="K49" s="17" t="s">
        <v>27</v>
      </c>
    </row>
    <row r="50" spans="1:11" s="23" customFormat="1" ht="20.399999999999999" x14ac:dyDescent="0.25">
      <c r="A50" s="68" t="s">
        <v>541</v>
      </c>
      <c r="B50" s="30" t="s">
        <v>94</v>
      </c>
      <c r="C50" s="66" t="s">
        <v>545</v>
      </c>
      <c r="D50" s="37">
        <v>2015</v>
      </c>
      <c r="E50" s="69"/>
      <c r="F50" s="65"/>
      <c r="G50" s="65"/>
      <c r="H50" s="65"/>
      <c r="I50" s="29" t="s">
        <v>69</v>
      </c>
      <c r="J50" s="17" t="s">
        <v>26</v>
      </c>
      <c r="K50" s="17" t="s">
        <v>27</v>
      </c>
    </row>
    <row r="51" spans="1:11" s="23" customFormat="1" ht="20.399999999999999" x14ac:dyDescent="0.25">
      <c r="A51" s="63" t="s">
        <v>39</v>
      </c>
      <c r="B51" s="30" t="s">
        <v>94</v>
      </c>
      <c r="C51" s="36" t="s">
        <v>534</v>
      </c>
      <c r="D51" s="37">
        <v>2015</v>
      </c>
      <c r="E51" s="15"/>
      <c r="F51" s="14"/>
      <c r="G51" s="14"/>
      <c r="H51" s="14"/>
      <c r="I51" s="29" t="s">
        <v>88</v>
      </c>
      <c r="J51" s="17" t="s">
        <v>66</v>
      </c>
      <c r="K51" s="17" t="s">
        <v>31</v>
      </c>
    </row>
    <row r="52" spans="1:11" s="23" customFormat="1" ht="71.400000000000006" x14ac:dyDescent="0.25">
      <c r="A52" s="63" t="s">
        <v>40</v>
      </c>
      <c r="B52" s="15" t="s">
        <v>525</v>
      </c>
      <c r="C52" s="36" t="s">
        <v>521</v>
      </c>
      <c r="D52" s="15" t="s">
        <v>82</v>
      </c>
      <c r="E52" s="24"/>
      <c r="F52" s="14"/>
      <c r="G52" s="14" t="s">
        <v>67</v>
      </c>
      <c r="H52" s="14" t="s">
        <v>85</v>
      </c>
      <c r="I52" s="29" t="s">
        <v>82</v>
      </c>
      <c r="J52" s="17" t="s">
        <v>82</v>
      </c>
      <c r="K52" s="17" t="s">
        <v>82</v>
      </c>
    </row>
    <row r="53" spans="1:11" x14ac:dyDescent="0.25">
      <c r="A53" s="62" t="s">
        <v>51</v>
      </c>
      <c r="B53" s="30" t="s">
        <v>94</v>
      </c>
      <c r="C53" s="15"/>
      <c r="D53" s="70">
        <v>41773</v>
      </c>
      <c r="E53" s="15"/>
      <c r="F53" s="14"/>
      <c r="G53" s="14"/>
      <c r="H53" s="14"/>
      <c r="I53" s="16" t="s">
        <v>135</v>
      </c>
      <c r="J53" s="17" t="s">
        <v>34</v>
      </c>
      <c r="K53" s="17" t="s">
        <v>35</v>
      </c>
    </row>
    <row r="54" spans="1:11" ht="20.399999999999999" x14ac:dyDescent="0.25">
      <c r="A54" s="62" t="s">
        <v>100</v>
      </c>
      <c r="B54" s="30" t="s">
        <v>94</v>
      </c>
      <c r="C54" s="36" t="s">
        <v>534</v>
      </c>
      <c r="D54" s="37">
        <v>2015</v>
      </c>
      <c r="E54" s="15"/>
      <c r="F54" s="14"/>
      <c r="G54" s="14"/>
      <c r="H54" s="14"/>
      <c r="I54" s="16" t="s">
        <v>135</v>
      </c>
      <c r="J54" s="17" t="s">
        <v>34</v>
      </c>
      <c r="K54" s="17" t="s">
        <v>35</v>
      </c>
    </row>
    <row r="55" spans="1:11" s="23" customFormat="1" ht="71.400000000000006" x14ac:dyDescent="0.25">
      <c r="A55" s="63" t="s">
        <v>41</v>
      </c>
      <c r="B55" s="15" t="s">
        <v>525</v>
      </c>
      <c r="C55" s="15"/>
      <c r="D55" s="15" t="s">
        <v>82</v>
      </c>
      <c r="E55" s="15"/>
      <c r="F55" s="14"/>
      <c r="G55" s="14" t="s">
        <v>61</v>
      </c>
      <c r="H55" s="14" t="s">
        <v>124</v>
      </c>
      <c r="I55" s="29" t="s">
        <v>82</v>
      </c>
      <c r="J55" s="29" t="s">
        <v>82</v>
      </c>
      <c r="K55" s="17" t="s">
        <v>82</v>
      </c>
    </row>
    <row r="56" spans="1:11" s="23" customFormat="1" ht="71.400000000000006" x14ac:dyDescent="0.25">
      <c r="A56" s="63" t="s">
        <v>42</v>
      </c>
      <c r="B56" s="15" t="s">
        <v>525</v>
      </c>
      <c r="C56" s="15"/>
      <c r="D56" s="15" t="s">
        <v>82</v>
      </c>
      <c r="E56" s="15"/>
      <c r="F56" s="14"/>
      <c r="G56" s="14" t="s">
        <v>61</v>
      </c>
      <c r="H56" s="14" t="s">
        <v>124</v>
      </c>
      <c r="I56" s="29" t="s">
        <v>82</v>
      </c>
      <c r="J56" s="29" t="s">
        <v>82</v>
      </c>
      <c r="K56" s="17" t="s">
        <v>82</v>
      </c>
    </row>
    <row r="57" spans="1:11" x14ac:dyDescent="0.25">
      <c r="A57" s="64" t="s">
        <v>43</v>
      </c>
      <c r="B57" s="30" t="s">
        <v>94</v>
      </c>
      <c r="C57" s="24"/>
      <c r="D57" s="15"/>
      <c r="E57" s="26"/>
      <c r="F57" s="38" t="s">
        <v>126</v>
      </c>
      <c r="G57" s="25"/>
      <c r="H57" s="25"/>
      <c r="I57" s="16" t="s">
        <v>135</v>
      </c>
      <c r="J57" s="17" t="s">
        <v>34</v>
      </c>
      <c r="K57" s="17" t="s">
        <v>35</v>
      </c>
    </row>
    <row r="58" spans="1:11" x14ac:dyDescent="0.25">
      <c r="A58" s="6"/>
      <c r="B58" s="6"/>
    </row>
    <row r="59" spans="1:11" ht="40.799999999999997" x14ac:dyDescent="0.25">
      <c r="A59" s="20" t="s">
        <v>36</v>
      </c>
      <c r="B59" s="20"/>
      <c r="C59" s="13" t="s">
        <v>62</v>
      </c>
      <c r="D59" s="11" t="s">
        <v>11</v>
      </c>
      <c r="E59" s="11" t="s">
        <v>23</v>
      </c>
      <c r="F59" s="11" t="s">
        <v>22</v>
      </c>
    </row>
    <row r="60" spans="1:11" x14ac:dyDescent="0.25">
      <c r="A60" s="22" t="s">
        <v>63</v>
      </c>
      <c r="B60" s="22"/>
      <c r="C60" s="21">
        <v>2014</v>
      </c>
      <c r="D60" s="16" t="s">
        <v>69</v>
      </c>
      <c r="E60" s="17" t="s">
        <v>26</v>
      </c>
      <c r="F60" s="17" t="s">
        <v>27</v>
      </c>
    </row>
    <row r="61" spans="1:11" x14ac:dyDescent="0.25">
      <c r="A61" s="22" t="s">
        <v>138</v>
      </c>
      <c r="B61" s="15" t="s">
        <v>95</v>
      </c>
      <c r="C61" s="21">
        <v>2014</v>
      </c>
      <c r="D61" s="16" t="s">
        <v>69</v>
      </c>
      <c r="E61" s="17" t="s">
        <v>26</v>
      </c>
      <c r="F61" s="17" t="s">
        <v>27</v>
      </c>
    </row>
    <row r="62" spans="1:11" x14ac:dyDescent="0.25">
      <c r="A62" s="22" t="s">
        <v>64</v>
      </c>
      <c r="B62" s="22"/>
      <c r="C62" s="21">
        <v>2014</v>
      </c>
      <c r="D62" s="16" t="s">
        <v>46</v>
      </c>
      <c r="E62" s="17" t="s">
        <v>73</v>
      </c>
      <c r="F62" s="17" t="s">
        <v>74</v>
      </c>
    </row>
    <row r="63" spans="1:11" x14ac:dyDescent="0.25">
      <c r="A63" s="22" t="s">
        <v>76</v>
      </c>
      <c r="B63" s="22"/>
      <c r="C63" s="21">
        <v>2014</v>
      </c>
      <c r="D63" s="16" t="s">
        <v>46</v>
      </c>
      <c r="E63" s="17" t="s">
        <v>73</v>
      </c>
      <c r="F63" s="17" t="s">
        <v>74</v>
      </c>
    </row>
    <row r="64" spans="1:11" x14ac:dyDescent="0.25">
      <c r="A64" s="22" t="s">
        <v>127</v>
      </c>
      <c r="B64" s="22"/>
      <c r="C64" s="21" t="s">
        <v>71</v>
      </c>
      <c r="D64" s="16" t="s">
        <v>128</v>
      </c>
      <c r="E64" s="17" t="s">
        <v>131</v>
      </c>
      <c r="F64" s="17" t="s">
        <v>129</v>
      </c>
    </row>
    <row r="65" spans="1:11" x14ac:dyDescent="0.25">
      <c r="A65" s="22" t="s">
        <v>65</v>
      </c>
      <c r="B65" s="22"/>
      <c r="C65" s="21">
        <v>2014</v>
      </c>
      <c r="D65" s="16" t="s">
        <v>135</v>
      </c>
      <c r="E65" s="17" t="s">
        <v>34</v>
      </c>
      <c r="F65" s="17" t="s">
        <v>35</v>
      </c>
    </row>
    <row r="66" spans="1:11" x14ac:dyDescent="0.25">
      <c r="A66" s="22" t="s">
        <v>137</v>
      </c>
      <c r="B66" s="22"/>
      <c r="C66" s="21" t="s">
        <v>71</v>
      </c>
      <c r="D66" s="16" t="s">
        <v>44</v>
      </c>
      <c r="E66" s="17" t="s">
        <v>136</v>
      </c>
      <c r="F66" s="17" t="s">
        <v>24</v>
      </c>
    </row>
    <row r="67" spans="1:11" x14ac:dyDescent="0.25">
      <c r="A67" s="22" t="s">
        <v>77</v>
      </c>
      <c r="B67" s="22"/>
      <c r="C67" s="21">
        <v>2014</v>
      </c>
      <c r="D67" s="16" t="s">
        <v>44</v>
      </c>
      <c r="E67" s="17" t="s">
        <v>44</v>
      </c>
      <c r="F67" s="17" t="s">
        <v>44</v>
      </c>
      <c r="I67" s="6"/>
      <c r="J67" s="8"/>
      <c r="K67" s="8"/>
    </row>
    <row r="68" spans="1:11" x14ac:dyDescent="0.25">
      <c r="A68" s="7"/>
      <c r="B68" s="7"/>
      <c r="C68" s="7"/>
      <c r="D68" s="7"/>
      <c r="E68" s="7"/>
      <c r="F68" s="7"/>
    </row>
    <row r="69" spans="1:11" x14ac:dyDescent="0.25">
      <c r="A69" s="7"/>
      <c r="B69" s="7"/>
    </row>
    <row r="70" spans="1:11" x14ac:dyDescent="0.25">
      <c r="A70" s="31" t="s">
        <v>101</v>
      </c>
      <c r="B70" s="31">
        <f>COUNTIF(B3:B58,"Report lvl")</f>
        <v>35</v>
      </c>
    </row>
    <row r="71" spans="1:11" x14ac:dyDescent="0.25">
      <c r="A71" s="7"/>
      <c r="B71" s="7"/>
    </row>
    <row r="72" spans="1:11" x14ac:dyDescent="0.25">
      <c r="A72" s="31" t="s">
        <v>102</v>
      </c>
      <c r="B72" s="7"/>
    </row>
    <row r="73" spans="1:11" x14ac:dyDescent="0.25">
      <c r="A73" s="7" t="s">
        <v>95</v>
      </c>
      <c r="B73" s="7">
        <f>COUNTIF(B3:B58,"Related")</f>
        <v>9</v>
      </c>
    </row>
    <row r="74" spans="1:11" x14ac:dyDescent="0.25">
      <c r="A74" s="7" t="s">
        <v>96</v>
      </c>
      <c r="B74" s="7">
        <f>COUNTIF(B3:B58,"Component")</f>
        <v>4</v>
      </c>
    </row>
    <row r="75" spans="1:11" x14ac:dyDescent="0.25">
      <c r="A75" s="7" t="s">
        <v>526</v>
      </c>
      <c r="B75" s="7">
        <f>COUNTIF(B3:B58,"other")</f>
        <v>4</v>
      </c>
    </row>
    <row r="76" spans="1:11" x14ac:dyDescent="0.25">
      <c r="A76" s="7" t="s">
        <v>103</v>
      </c>
      <c r="B76" s="31">
        <f>SUM(B73:B74)</f>
        <v>13</v>
      </c>
    </row>
    <row r="77" spans="1:11" x14ac:dyDescent="0.25">
      <c r="A77" s="7"/>
      <c r="B77" s="7"/>
    </row>
    <row r="78" spans="1:11" ht="13.8" x14ac:dyDescent="0.25">
      <c r="A78" s="31" t="s">
        <v>104</v>
      </c>
      <c r="B78" s="32">
        <f>SUM(B70+B76)</f>
        <v>48</v>
      </c>
    </row>
    <row r="79" spans="1:11" x14ac:dyDescent="0.25">
      <c r="A79" s="7"/>
      <c r="B79" s="7"/>
    </row>
    <row r="80" spans="1:11" x14ac:dyDescent="0.25">
      <c r="A80" s="7"/>
      <c r="B80" s="7"/>
    </row>
    <row r="81" spans="1:2" x14ac:dyDescent="0.25">
      <c r="A81" s="7"/>
      <c r="B81" s="7"/>
    </row>
    <row r="82" spans="1:2" x14ac:dyDescent="0.25">
      <c r="A82" s="7"/>
      <c r="B82" s="7"/>
    </row>
    <row r="83" spans="1:2" x14ac:dyDescent="0.25">
      <c r="A83" s="7"/>
      <c r="B83" s="7"/>
    </row>
    <row r="84" spans="1:2" x14ac:dyDescent="0.25">
      <c r="A84" s="7"/>
      <c r="B84" s="7"/>
    </row>
    <row r="85" spans="1:2" x14ac:dyDescent="0.25">
      <c r="A85" s="7"/>
      <c r="B85" s="7"/>
    </row>
    <row r="86" spans="1:2" x14ac:dyDescent="0.25">
      <c r="A86" s="7"/>
      <c r="B86" s="7"/>
    </row>
  </sheetData>
  <phoneticPr fontId="0" type="noConversion"/>
  <hyperlinks>
    <hyperlink ref="A10" r:id="rId1" display="Bay Grass Abundance"/>
    <hyperlink ref="A13" r:id="rId2"/>
    <hyperlink ref="A14" r:id="rId3"/>
    <hyperlink ref="A15" r:id="rId4"/>
    <hyperlink ref="A16" r:id="rId5" display="Native Oyster Abundance (Biomass)"/>
    <hyperlink ref="A17" r:id="rId6" display="Striped Bass Abundance (Spawning Female Biomass)"/>
    <hyperlink ref="A19" r:id="rId7"/>
    <hyperlink ref="A20" r:id="rId8" display="Juvenile Menhaden Abundance in Maryland"/>
    <hyperlink ref="A22" r:id="rId9" display="Dissolved Oxygen Standards Attainment"/>
    <hyperlink ref="A24" r:id="rId10" display="Water Clarity Standards Attainment"/>
    <hyperlink ref="A25" r:id="rId11" display="Chlorophyll a"/>
    <hyperlink ref="A26" r:id="rId12"/>
    <hyperlink ref="A3" r:id="rId13"/>
    <hyperlink ref="A4" r:id="rId14"/>
    <hyperlink ref="A5" r:id="rId15"/>
    <hyperlink ref="A8" r:id="rId16"/>
    <hyperlink ref="A7" r:id="rId17"/>
    <hyperlink ref="A6" r:id="rId18"/>
    <hyperlink ref="A29" r:id="rId19" display="Health of Freshwater Rivers and Streams: Summary of Random Site Scores"/>
    <hyperlink ref="A30" r:id="rId20"/>
    <hyperlink ref="A31" r:id="rId21" display="Nitrogen in Rivers Entering the Bay: Yield and Short-Term Flow Adjusted Concentration Trends"/>
    <hyperlink ref="A33" r:id="rId22"/>
    <hyperlink ref="A34" r:id="rId23" display="Phosphorus in Rivers Entering the Bay: Yield and Short-Term Flow Adjusted Concentration Trends"/>
    <hyperlink ref="A36" r:id="rId24"/>
    <hyperlink ref="A37" r:id="rId25" display="Sediment in Rivers Entering the Bay: Yield and Short-Term Flow Adjusted Concentration Trends"/>
    <hyperlink ref="A40" r:id="rId26" display="Nitrogen Control Efforts summary"/>
    <hyperlink ref="A41" r:id="rId27" display="Reducing Phophorus Pollution summary"/>
    <hyperlink ref="A42" r:id="rId28" display="Reducing Sediment Pollution - summary"/>
    <hyperlink ref="A44" r:id="rId29"/>
    <hyperlink ref="A45" r:id="rId30"/>
    <hyperlink ref="A46" r:id="rId31"/>
    <hyperlink ref="A47" r:id="rId32"/>
    <hyperlink ref="A48" r:id="rId33" display="Fisheries Management Effort:Blue Crab Abundance"/>
    <hyperlink ref="A51" r:id="rId34"/>
    <hyperlink ref="A52" r:id="rId35"/>
    <hyperlink ref="A53" r:id="rId36" display="Preserving Lands"/>
    <hyperlink ref="A54" r:id="rId37" display="Public Access Index"/>
    <hyperlink ref="A55" r:id="rId38"/>
    <hyperlink ref="A56" r:id="rId39"/>
    <hyperlink ref="A57" r:id="rId40" display="Education and Interpretation Index"/>
    <hyperlink ref="A11" r:id="rId41"/>
    <hyperlink ref="A12" r:id="rId42"/>
    <hyperlink ref="A43" r:id="rId43"/>
    <hyperlink ref="A28" r:id="rId44"/>
    <hyperlink ref="A32" r:id="rId45"/>
    <hyperlink ref="A35" r:id="rId46"/>
    <hyperlink ref="A38" r:id="rId47"/>
    <hyperlink ref="G1" r:id="rId48" display="Recommend Deletion from &quot;Track the Progress&quot;"/>
    <hyperlink ref="A21" r:id="rId49"/>
    <hyperlink ref="A23" r:id="rId50" display="Dissolved Oxygen Standards Attainment (Volumetric Assessment)"/>
    <hyperlink ref="A18" r:id="rId51" display="Striped Bass Juvenile Indices"/>
  </hyperlinks>
  <pageMargins left="0.25" right="0.25" top="0.5" bottom="0.5" header="0.5" footer="0.5"/>
  <pageSetup scale="77" fitToHeight="0" orientation="landscape" r:id="rId5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8" sqref="A18"/>
    </sheetView>
  </sheetViews>
  <sheetFormatPr defaultRowHeight="13.2" x14ac:dyDescent="0.25"/>
  <cols>
    <col min="1" max="1" width="170.33203125" bestFit="1" customWidth="1"/>
  </cols>
  <sheetData>
    <row r="1" spans="1:1" ht="15.6" x14ac:dyDescent="0.3">
      <c r="A1" s="33" t="s">
        <v>106</v>
      </c>
    </row>
    <row r="2" spans="1:1" ht="46.8" x14ac:dyDescent="0.3">
      <c r="A2" s="34" t="s">
        <v>107</v>
      </c>
    </row>
    <row r="3" spans="1:1" ht="15.6" x14ac:dyDescent="0.3">
      <c r="A3" s="33"/>
    </row>
    <row r="4" spans="1:1" ht="15.6" x14ac:dyDescent="0.3">
      <c r="A4" s="33" t="s">
        <v>108</v>
      </c>
    </row>
    <row r="5" spans="1:1" ht="15.6" x14ac:dyDescent="0.3">
      <c r="A5" s="34" t="s">
        <v>116</v>
      </c>
    </row>
    <row r="6" spans="1:1" ht="15.6" x14ac:dyDescent="0.3">
      <c r="A6" s="35" t="s">
        <v>109</v>
      </c>
    </row>
    <row r="7" spans="1:1" ht="15.6" x14ac:dyDescent="0.3">
      <c r="A7" s="35" t="s">
        <v>111</v>
      </c>
    </row>
    <row r="8" spans="1:1" ht="15.6" x14ac:dyDescent="0.3">
      <c r="A8" s="35" t="s">
        <v>110</v>
      </c>
    </row>
    <row r="9" spans="1:1" ht="15.6" x14ac:dyDescent="0.3">
      <c r="A9" s="35" t="s">
        <v>115</v>
      </c>
    </row>
    <row r="10" spans="1:1" ht="15.6" x14ac:dyDescent="0.3">
      <c r="A10" s="35"/>
    </row>
    <row r="11" spans="1:1" ht="15.6" x14ac:dyDescent="0.3">
      <c r="A11" s="33" t="s">
        <v>112</v>
      </c>
    </row>
    <row r="12" spans="1:1" ht="15.6" x14ac:dyDescent="0.3">
      <c r="A12" s="34" t="s">
        <v>113</v>
      </c>
    </row>
    <row r="13" spans="1:1" ht="31.2" x14ac:dyDescent="0.3">
      <c r="A13" s="35" t="s">
        <v>114</v>
      </c>
    </row>
    <row r="14" spans="1:1" ht="18.600000000000001" customHeight="1" x14ac:dyDescent="0.3">
      <c r="A14" s="35" t="s">
        <v>117</v>
      </c>
    </row>
    <row r="16" spans="1:1" x14ac:dyDescent="0.25">
      <c r="A16" s="54" t="s">
        <v>507</v>
      </c>
    </row>
    <row r="17" spans="1:1" ht="15.6" x14ac:dyDescent="0.3">
      <c r="A17" s="52" t="s">
        <v>476</v>
      </c>
    </row>
    <row r="18" spans="1:1" ht="15.6" x14ac:dyDescent="0.3">
      <c r="A18" s="53" t="s">
        <v>477</v>
      </c>
    </row>
    <row r="19" spans="1:1" ht="15.6" x14ac:dyDescent="0.3">
      <c r="A19" s="53" t="s">
        <v>478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workbookViewId="0">
      <pane ySplit="2" topLeftCell="A3" activePane="bottomLeft" state="frozen"/>
      <selection pane="bottomLeft" activeCell="A3" sqref="A3"/>
    </sheetView>
  </sheetViews>
  <sheetFormatPr defaultRowHeight="13.2" x14ac:dyDescent="0.25"/>
  <cols>
    <col min="1" max="1" width="32.88671875" style="51" customWidth="1"/>
    <col min="2" max="2" width="8.77734375" style="40" bestFit="1" customWidth="1"/>
    <col min="3" max="3" width="12" style="40" bestFit="1" customWidth="1"/>
    <col min="4" max="5" width="8.88671875" style="40"/>
    <col min="6" max="6" width="20.44140625" style="40" customWidth="1"/>
    <col min="7" max="7" width="8.77734375" style="40" bestFit="1" customWidth="1"/>
    <col min="8" max="8" width="8.88671875" style="40"/>
    <col min="9" max="9" width="56.109375" style="40" bestFit="1" customWidth="1"/>
    <col min="10" max="10" width="54.33203125" style="40" bestFit="1" customWidth="1"/>
    <col min="11" max="11" width="17.33203125" style="40" bestFit="1" customWidth="1"/>
    <col min="12" max="12" width="9.21875" style="40" bestFit="1" customWidth="1"/>
    <col min="13" max="16384" width="8.88671875" style="40"/>
  </cols>
  <sheetData>
    <row r="1" spans="1:16" x14ac:dyDescent="0.25">
      <c r="A1" s="56" t="s">
        <v>492</v>
      </c>
      <c r="B1" s="57"/>
      <c r="C1" s="57"/>
      <c r="D1" s="57"/>
      <c r="E1" s="57"/>
      <c r="F1" s="57"/>
      <c r="G1" s="57"/>
      <c r="H1" s="57"/>
      <c r="I1" s="57"/>
      <c r="J1" s="57"/>
      <c r="K1" s="57"/>
      <c r="L1" s="57"/>
      <c r="M1" s="57"/>
      <c r="N1" s="57"/>
      <c r="O1" s="57"/>
      <c r="P1" s="57"/>
    </row>
    <row r="2" spans="1:16" s="41" customFormat="1" ht="51" x14ac:dyDescent="0.25">
      <c r="A2" s="43" t="s">
        <v>475</v>
      </c>
      <c r="B2" s="43" t="s">
        <v>227</v>
      </c>
      <c r="C2" s="43" t="s">
        <v>503</v>
      </c>
      <c r="D2" s="43" t="s">
        <v>479</v>
      </c>
      <c r="E2" s="43" t="s">
        <v>23</v>
      </c>
      <c r="F2" s="43" t="s">
        <v>11</v>
      </c>
      <c r="G2" s="43" t="s">
        <v>233</v>
      </c>
      <c r="H2" s="43" t="s">
        <v>234</v>
      </c>
      <c r="I2" s="43" t="s">
        <v>228</v>
      </c>
      <c r="J2" s="50" t="s">
        <v>229</v>
      </c>
      <c r="K2" s="50" t="s">
        <v>235</v>
      </c>
      <c r="L2" s="43" t="s">
        <v>236</v>
      </c>
      <c r="M2" s="43"/>
      <c r="N2" s="43"/>
      <c r="O2" s="43"/>
      <c r="P2" s="43"/>
    </row>
    <row r="3" spans="1:16" s="42" customFormat="1" ht="40.799999999999997" x14ac:dyDescent="0.2">
      <c r="A3" s="58" t="s">
        <v>237</v>
      </c>
      <c r="B3" s="45" t="s">
        <v>147</v>
      </c>
      <c r="C3" s="45" t="s">
        <v>474</v>
      </c>
      <c r="D3" s="45" t="s">
        <v>24</v>
      </c>
      <c r="E3" s="58" t="s">
        <v>25</v>
      </c>
      <c r="F3" s="58" t="s">
        <v>249</v>
      </c>
      <c r="G3" s="58" t="s">
        <v>249</v>
      </c>
      <c r="H3" s="58" t="s">
        <v>195</v>
      </c>
      <c r="I3" s="49" t="s">
        <v>493</v>
      </c>
      <c r="J3" s="55" t="s">
        <v>250</v>
      </c>
      <c r="K3" s="55" t="s">
        <v>251</v>
      </c>
      <c r="L3" s="45" t="s">
        <v>252</v>
      </c>
      <c r="M3" s="45"/>
      <c r="N3" s="45"/>
      <c r="O3" s="45"/>
      <c r="P3" s="45"/>
    </row>
    <row r="4" spans="1:16" s="42" customFormat="1" ht="40.799999999999997" x14ac:dyDescent="0.2">
      <c r="A4" s="58" t="s">
        <v>259</v>
      </c>
      <c r="B4" s="45" t="s">
        <v>147</v>
      </c>
      <c r="C4" s="45" t="s">
        <v>474</v>
      </c>
      <c r="D4" s="45" t="s">
        <v>24</v>
      </c>
      <c r="E4" s="58" t="s">
        <v>255</v>
      </c>
      <c r="F4" s="58" t="s">
        <v>260</v>
      </c>
      <c r="G4" s="58" t="s">
        <v>260</v>
      </c>
      <c r="H4" s="58" t="s">
        <v>25</v>
      </c>
      <c r="I4" s="49" t="s">
        <v>494</v>
      </c>
      <c r="J4" s="55" t="s">
        <v>261</v>
      </c>
      <c r="K4" s="55" t="s">
        <v>262</v>
      </c>
      <c r="L4" s="45" t="s">
        <v>263</v>
      </c>
      <c r="M4" s="45"/>
      <c r="N4" s="45"/>
      <c r="O4" s="45"/>
      <c r="P4" s="45"/>
    </row>
    <row r="5" spans="1:16" s="42" customFormat="1" ht="40.799999999999997" x14ac:dyDescent="0.2">
      <c r="A5" s="58" t="s">
        <v>264</v>
      </c>
      <c r="B5" s="45" t="s">
        <v>147</v>
      </c>
      <c r="C5" s="45" t="s">
        <v>474</v>
      </c>
      <c r="D5" s="45" t="s">
        <v>24</v>
      </c>
      <c r="E5" s="58" t="s">
        <v>255</v>
      </c>
      <c r="F5" s="58" t="s">
        <v>260</v>
      </c>
      <c r="G5" s="58" t="s">
        <v>260</v>
      </c>
      <c r="H5" s="58" t="s">
        <v>25</v>
      </c>
      <c r="I5" s="49" t="s">
        <v>495</v>
      </c>
      <c r="J5" s="55" t="s">
        <v>265</v>
      </c>
      <c r="K5" s="55" t="s">
        <v>266</v>
      </c>
      <c r="L5" s="45" t="s">
        <v>267</v>
      </c>
      <c r="M5" s="45"/>
      <c r="N5" s="45"/>
      <c r="O5" s="45"/>
      <c r="P5" s="45"/>
    </row>
    <row r="6" spans="1:16" s="42" customFormat="1" ht="51" x14ac:dyDescent="0.2">
      <c r="A6" s="58" t="s">
        <v>253</v>
      </c>
      <c r="B6" s="45" t="s">
        <v>254</v>
      </c>
      <c r="C6" s="45" t="s">
        <v>474</v>
      </c>
      <c r="D6" s="45" t="s">
        <v>24</v>
      </c>
      <c r="E6" s="58" t="s">
        <v>255</v>
      </c>
      <c r="F6" s="58" t="s">
        <v>0</v>
      </c>
      <c r="G6" s="58" t="s">
        <v>0</v>
      </c>
      <c r="H6" s="58" t="s">
        <v>195</v>
      </c>
      <c r="I6" s="49" t="s">
        <v>496</v>
      </c>
      <c r="J6" s="55" t="s">
        <v>256</v>
      </c>
      <c r="K6" s="55" t="s">
        <v>257</v>
      </c>
      <c r="L6" s="45" t="s">
        <v>258</v>
      </c>
      <c r="M6" s="45"/>
      <c r="N6" s="45"/>
      <c r="O6" s="45"/>
      <c r="P6" s="45"/>
    </row>
    <row r="7" spans="1:16" s="42" customFormat="1" ht="30.6" x14ac:dyDescent="0.2">
      <c r="A7" s="58" t="s">
        <v>144</v>
      </c>
      <c r="B7" s="45" t="s">
        <v>164</v>
      </c>
      <c r="C7" s="45" t="s">
        <v>474</v>
      </c>
      <c r="D7" s="45" t="s">
        <v>35</v>
      </c>
      <c r="E7" s="59" t="s">
        <v>34</v>
      </c>
      <c r="F7" s="60" t="s">
        <v>145</v>
      </c>
      <c r="G7" s="60" t="s">
        <v>145</v>
      </c>
      <c r="H7" s="59" t="s">
        <v>143</v>
      </c>
      <c r="I7" s="49" t="s">
        <v>497</v>
      </c>
      <c r="J7" s="55" t="s">
        <v>230</v>
      </c>
      <c r="K7" s="55" t="s">
        <v>231</v>
      </c>
      <c r="L7" s="45" t="s">
        <v>232</v>
      </c>
      <c r="M7" s="45"/>
      <c r="N7" s="45"/>
      <c r="O7" s="45"/>
      <c r="P7" s="45"/>
    </row>
    <row r="8" spans="1:16" s="42" customFormat="1" ht="30.6" x14ac:dyDescent="0.2">
      <c r="A8" s="58" t="s">
        <v>141</v>
      </c>
      <c r="B8" s="45" t="s">
        <v>164</v>
      </c>
      <c r="C8" s="45" t="s">
        <v>474</v>
      </c>
      <c r="D8" s="45" t="s">
        <v>35</v>
      </c>
      <c r="E8" s="59" t="s">
        <v>143</v>
      </c>
      <c r="F8" s="60" t="s">
        <v>142</v>
      </c>
      <c r="G8" s="60" t="s">
        <v>142</v>
      </c>
      <c r="H8" s="45"/>
      <c r="I8" s="49" t="s">
        <v>497</v>
      </c>
      <c r="J8" s="45" t="s">
        <v>82</v>
      </c>
      <c r="K8" s="45" t="s">
        <v>82</v>
      </c>
      <c r="L8" s="45" t="s">
        <v>82</v>
      </c>
      <c r="M8" s="45"/>
      <c r="N8" s="45"/>
      <c r="O8" s="45"/>
      <c r="P8" s="45"/>
    </row>
    <row r="9" spans="1:16" s="42" customFormat="1" ht="40.799999999999997" x14ac:dyDescent="0.2">
      <c r="A9" s="58" t="s">
        <v>238</v>
      </c>
      <c r="B9" s="45" t="s">
        <v>164</v>
      </c>
      <c r="C9" s="45" t="s">
        <v>474</v>
      </c>
      <c r="D9" s="45" t="s">
        <v>239</v>
      </c>
      <c r="E9" s="58" t="s">
        <v>240</v>
      </c>
      <c r="F9" s="58" t="s">
        <v>241</v>
      </c>
      <c r="G9" s="58" t="s">
        <v>242</v>
      </c>
      <c r="H9" s="49"/>
      <c r="I9" s="49" t="s">
        <v>498</v>
      </c>
      <c r="J9" s="55" t="s">
        <v>243</v>
      </c>
      <c r="K9" s="55" t="s">
        <v>244</v>
      </c>
      <c r="L9" s="45" t="s">
        <v>82</v>
      </c>
      <c r="M9" s="45"/>
      <c r="N9" s="45"/>
      <c r="O9" s="45"/>
      <c r="P9" s="45"/>
    </row>
    <row r="10" spans="1:16" s="42" customFormat="1" ht="40.799999999999997" x14ac:dyDescent="0.2">
      <c r="A10" s="58" t="s">
        <v>245</v>
      </c>
      <c r="B10" s="45" t="s">
        <v>164</v>
      </c>
      <c r="C10" s="45" t="s">
        <v>474</v>
      </c>
      <c r="D10" s="45" t="s">
        <v>239</v>
      </c>
      <c r="E10" s="58" t="s">
        <v>240</v>
      </c>
      <c r="F10" s="58" t="s">
        <v>241</v>
      </c>
      <c r="G10" s="58" t="s">
        <v>242</v>
      </c>
      <c r="H10" s="49"/>
      <c r="I10" s="49" t="s">
        <v>498</v>
      </c>
      <c r="J10" s="55" t="s">
        <v>243</v>
      </c>
      <c r="K10" s="55" t="s">
        <v>244</v>
      </c>
      <c r="L10" s="45" t="s">
        <v>82</v>
      </c>
      <c r="M10" s="45"/>
      <c r="N10" s="45"/>
      <c r="O10" s="45"/>
      <c r="P10" s="45"/>
    </row>
    <row r="11" spans="1:16" s="42" customFormat="1" ht="40.799999999999997" x14ac:dyDescent="0.2">
      <c r="A11" s="58" t="s">
        <v>246</v>
      </c>
      <c r="B11" s="45" t="s">
        <v>164</v>
      </c>
      <c r="C11" s="45" t="s">
        <v>474</v>
      </c>
      <c r="D11" s="45" t="s">
        <v>239</v>
      </c>
      <c r="E11" s="58" t="s">
        <v>240</v>
      </c>
      <c r="F11" s="58" t="s">
        <v>241</v>
      </c>
      <c r="G11" s="58" t="s">
        <v>242</v>
      </c>
      <c r="H11" s="49"/>
      <c r="I11" s="49" t="s">
        <v>498</v>
      </c>
      <c r="J11" s="55" t="s">
        <v>243</v>
      </c>
      <c r="K11" s="55" t="s">
        <v>244</v>
      </c>
      <c r="L11" s="45" t="s">
        <v>82</v>
      </c>
      <c r="M11" s="45"/>
      <c r="N11" s="45"/>
      <c r="O11" s="45"/>
      <c r="P11" s="45"/>
    </row>
    <row r="12" spans="1:16" s="42" customFormat="1" ht="40.799999999999997" x14ac:dyDescent="0.2">
      <c r="A12" s="58" t="s">
        <v>247</v>
      </c>
      <c r="B12" s="45" t="s">
        <v>164</v>
      </c>
      <c r="C12" s="45" t="s">
        <v>474</v>
      </c>
      <c r="D12" s="45" t="s">
        <v>239</v>
      </c>
      <c r="E12" s="58" t="s">
        <v>240</v>
      </c>
      <c r="F12" s="58" t="s">
        <v>241</v>
      </c>
      <c r="G12" s="58" t="s">
        <v>242</v>
      </c>
      <c r="H12" s="49"/>
      <c r="I12" s="49" t="s">
        <v>498</v>
      </c>
      <c r="J12" s="55" t="s">
        <v>243</v>
      </c>
      <c r="K12" s="55" t="s">
        <v>244</v>
      </c>
      <c r="L12" s="45" t="s">
        <v>82</v>
      </c>
      <c r="M12" s="45"/>
      <c r="N12" s="45"/>
      <c r="O12" s="45"/>
      <c r="P12" s="45"/>
    </row>
    <row r="13" spans="1:16" s="42" customFormat="1" ht="40.799999999999997" x14ac:dyDescent="0.2">
      <c r="A13" s="58" t="s">
        <v>248</v>
      </c>
      <c r="B13" s="45" t="s">
        <v>164</v>
      </c>
      <c r="C13" s="45" t="s">
        <v>474</v>
      </c>
      <c r="D13" s="45" t="s">
        <v>239</v>
      </c>
      <c r="E13" s="58" t="s">
        <v>240</v>
      </c>
      <c r="F13" s="58" t="s">
        <v>241</v>
      </c>
      <c r="G13" s="58" t="s">
        <v>242</v>
      </c>
      <c r="H13" s="49"/>
      <c r="I13" s="49" t="s">
        <v>498</v>
      </c>
      <c r="J13" s="55" t="s">
        <v>243</v>
      </c>
      <c r="K13" s="55" t="s">
        <v>244</v>
      </c>
      <c r="L13" s="45" t="s">
        <v>82</v>
      </c>
      <c r="M13" s="45"/>
      <c r="N13" s="45"/>
      <c r="O13" s="45"/>
      <c r="P13" s="45"/>
    </row>
    <row r="14" spans="1:16" s="42" customFormat="1" ht="40.799999999999997" x14ac:dyDescent="0.2">
      <c r="A14" s="58" t="s">
        <v>268</v>
      </c>
      <c r="B14" s="45" t="s">
        <v>164</v>
      </c>
      <c r="C14" s="45" t="s">
        <v>474</v>
      </c>
      <c r="D14" s="45" t="s">
        <v>269</v>
      </c>
      <c r="E14" s="58" t="s">
        <v>270</v>
      </c>
      <c r="F14" s="58" t="s">
        <v>271</v>
      </c>
      <c r="G14" s="58" t="s">
        <v>271</v>
      </c>
      <c r="H14" s="58" t="s">
        <v>195</v>
      </c>
      <c r="I14" s="49" t="s">
        <v>499</v>
      </c>
      <c r="J14" s="55" t="s">
        <v>272</v>
      </c>
      <c r="K14" s="55" t="s">
        <v>273</v>
      </c>
      <c r="L14" s="45" t="s">
        <v>274</v>
      </c>
      <c r="M14" s="45" t="s">
        <v>275</v>
      </c>
      <c r="N14" s="45" t="s">
        <v>276</v>
      </c>
      <c r="O14" s="45" t="s">
        <v>277</v>
      </c>
      <c r="P14" s="45" t="s">
        <v>278</v>
      </c>
    </row>
    <row r="15" spans="1:16" s="42" customFormat="1" ht="51" x14ac:dyDescent="0.2">
      <c r="A15" s="58" t="s">
        <v>279</v>
      </c>
      <c r="B15" s="45" t="s">
        <v>164</v>
      </c>
      <c r="C15" s="45" t="s">
        <v>474</v>
      </c>
      <c r="D15" s="45" t="s">
        <v>269</v>
      </c>
      <c r="E15" s="58" t="s">
        <v>270</v>
      </c>
      <c r="F15" s="58" t="s">
        <v>271</v>
      </c>
      <c r="G15" s="58" t="s">
        <v>271</v>
      </c>
      <c r="H15" s="58" t="s">
        <v>195</v>
      </c>
      <c r="I15" s="49" t="s">
        <v>500</v>
      </c>
      <c r="J15" s="55" t="s">
        <v>280</v>
      </c>
      <c r="K15" s="55" t="s">
        <v>281</v>
      </c>
      <c r="L15" s="45" t="s">
        <v>282</v>
      </c>
      <c r="M15" s="45" t="s">
        <v>283</v>
      </c>
      <c r="N15" s="45" t="s">
        <v>284</v>
      </c>
      <c r="O15" s="45" t="s">
        <v>285</v>
      </c>
      <c r="P15" s="45"/>
    </row>
    <row r="16" spans="1:16" s="42" customFormat="1" ht="51" x14ac:dyDescent="0.2">
      <c r="A16" s="58" t="s">
        <v>286</v>
      </c>
      <c r="B16" s="45" t="s">
        <v>164</v>
      </c>
      <c r="C16" s="45" t="s">
        <v>474</v>
      </c>
      <c r="D16" s="45" t="s">
        <v>269</v>
      </c>
      <c r="E16" s="58" t="s">
        <v>270</v>
      </c>
      <c r="F16" s="58" t="s">
        <v>271</v>
      </c>
      <c r="G16" s="58" t="s">
        <v>271</v>
      </c>
      <c r="H16" s="58" t="s">
        <v>195</v>
      </c>
      <c r="I16" s="49" t="s">
        <v>501</v>
      </c>
      <c r="J16" s="55" t="s">
        <v>287</v>
      </c>
      <c r="K16" s="55" t="s">
        <v>288</v>
      </c>
      <c r="L16" s="45" t="s">
        <v>289</v>
      </c>
      <c r="M16" s="45" t="s">
        <v>290</v>
      </c>
      <c r="N16" s="45" t="s">
        <v>291</v>
      </c>
      <c r="O16" s="45" t="s">
        <v>292</v>
      </c>
      <c r="P16" s="45" t="s">
        <v>293</v>
      </c>
    </row>
    <row r="17" spans="1:16" s="42" customFormat="1" ht="40.799999999999997" x14ac:dyDescent="0.2">
      <c r="A17" s="58" t="s">
        <v>294</v>
      </c>
      <c r="B17" s="45" t="s">
        <v>164</v>
      </c>
      <c r="C17" s="45" t="s">
        <v>474</v>
      </c>
      <c r="D17" s="45" t="s">
        <v>269</v>
      </c>
      <c r="E17" s="58" t="s">
        <v>270</v>
      </c>
      <c r="F17" s="58" t="s">
        <v>271</v>
      </c>
      <c r="G17" s="58" t="s">
        <v>271</v>
      </c>
      <c r="H17" s="58" t="s">
        <v>195</v>
      </c>
      <c r="I17" s="49" t="s">
        <v>502</v>
      </c>
      <c r="J17" s="55" t="s">
        <v>295</v>
      </c>
      <c r="K17" s="55" t="s">
        <v>296</v>
      </c>
      <c r="L17" s="45" t="s">
        <v>297</v>
      </c>
      <c r="M17" s="45" t="s">
        <v>298</v>
      </c>
      <c r="N17" s="45"/>
      <c r="O17" s="45"/>
      <c r="P17" s="45"/>
    </row>
    <row r="18" spans="1:16" s="42" customFormat="1" ht="30.6" x14ac:dyDescent="0.2">
      <c r="A18" s="58" t="s">
        <v>301</v>
      </c>
      <c r="B18" s="45" t="s">
        <v>147</v>
      </c>
      <c r="C18" s="45" t="s">
        <v>505</v>
      </c>
      <c r="D18" s="45" t="s">
        <v>24</v>
      </c>
      <c r="E18" s="58" t="s">
        <v>255</v>
      </c>
      <c r="F18" s="58" t="s">
        <v>130</v>
      </c>
      <c r="G18" s="58" t="s">
        <v>130</v>
      </c>
      <c r="H18" s="58" t="s">
        <v>195</v>
      </c>
      <c r="I18" s="49" t="s">
        <v>504</v>
      </c>
      <c r="J18" s="55" t="s">
        <v>299</v>
      </c>
      <c r="K18" s="55" t="s">
        <v>300</v>
      </c>
      <c r="L18" s="45" t="s">
        <v>302</v>
      </c>
      <c r="M18" s="45"/>
      <c r="N18" s="45"/>
      <c r="O18" s="45"/>
      <c r="P18" s="45"/>
    </row>
    <row r="19" spans="1:16" s="42" customFormat="1" ht="51" x14ac:dyDescent="0.2">
      <c r="A19" s="58" t="s">
        <v>305</v>
      </c>
      <c r="B19" s="45" t="s">
        <v>147</v>
      </c>
      <c r="C19" s="45" t="s">
        <v>506</v>
      </c>
      <c r="D19" s="45" t="s">
        <v>24</v>
      </c>
      <c r="E19" s="58" t="s">
        <v>255</v>
      </c>
      <c r="F19" s="58" t="s">
        <v>130</v>
      </c>
      <c r="G19" s="58" t="s">
        <v>130</v>
      </c>
      <c r="H19" s="58" t="s">
        <v>195</v>
      </c>
      <c r="I19" s="49" t="s">
        <v>508</v>
      </c>
      <c r="J19" s="55" t="s">
        <v>303</v>
      </c>
      <c r="K19" s="55" t="s">
        <v>304</v>
      </c>
      <c r="L19" s="45" t="s">
        <v>306</v>
      </c>
      <c r="M19" s="45"/>
      <c r="N19" s="45"/>
      <c r="O19" s="45"/>
      <c r="P19" s="45"/>
    </row>
    <row r="20" spans="1:16" s="42" customFormat="1" ht="40.799999999999997" x14ac:dyDescent="0.2">
      <c r="A20" s="58" t="s">
        <v>309</v>
      </c>
      <c r="B20" s="45" t="s">
        <v>147</v>
      </c>
      <c r="C20" s="45" t="s">
        <v>506</v>
      </c>
      <c r="D20" s="45" t="s">
        <v>24</v>
      </c>
      <c r="E20" s="58" t="s">
        <v>255</v>
      </c>
      <c r="F20" s="58" t="s">
        <v>130</v>
      </c>
      <c r="G20" s="58" t="s">
        <v>130</v>
      </c>
      <c r="H20" s="58" t="s">
        <v>195</v>
      </c>
      <c r="I20" s="49" t="s">
        <v>509</v>
      </c>
      <c r="J20" s="49" t="s">
        <v>307</v>
      </c>
      <c r="K20" s="49" t="s">
        <v>308</v>
      </c>
      <c r="L20" s="45" t="s">
        <v>310</v>
      </c>
      <c r="M20" s="45"/>
      <c r="N20" s="45"/>
      <c r="O20" s="45"/>
      <c r="P20" s="45"/>
    </row>
    <row r="21" spans="1:16" s="42" customFormat="1" ht="40.799999999999997" x14ac:dyDescent="0.2">
      <c r="A21" s="58" t="s">
        <v>313</v>
      </c>
      <c r="B21" s="45" t="s">
        <v>147</v>
      </c>
      <c r="C21" s="45" t="s">
        <v>506</v>
      </c>
      <c r="D21" s="45" t="s">
        <v>24</v>
      </c>
      <c r="E21" s="58" t="s">
        <v>255</v>
      </c>
      <c r="F21" s="58" t="s">
        <v>130</v>
      </c>
      <c r="G21" s="58" t="s">
        <v>130</v>
      </c>
      <c r="H21" s="58" t="s">
        <v>195</v>
      </c>
      <c r="I21" s="49" t="s">
        <v>510</v>
      </c>
      <c r="J21" s="49" t="s">
        <v>311</v>
      </c>
      <c r="K21" s="49" t="s">
        <v>312</v>
      </c>
      <c r="L21" s="45" t="s">
        <v>314</v>
      </c>
      <c r="M21" s="45"/>
      <c r="N21" s="45"/>
      <c r="O21" s="45"/>
      <c r="P21" s="45"/>
    </row>
    <row r="22" spans="1:16" s="42" customFormat="1" ht="40.799999999999997" x14ac:dyDescent="0.2">
      <c r="A22" s="58" t="s">
        <v>317</v>
      </c>
      <c r="B22" s="45" t="s">
        <v>164</v>
      </c>
      <c r="C22" s="45" t="s">
        <v>505</v>
      </c>
      <c r="D22" s="45" t="s">
        <v>24</v>
      </c>
      <c r="E22" s="58" t="s">
        <v>255</v>
      </c>
      <c r="F22" s="58" t="s">
        <v>130</v>
      </c>
      <c r="G22" s="58" t="s">
        <v>130</v>
      </c>
      <c r="H22" s="58" t="s">
        <v>195</v>
      </c>
      <c r="I22" s="49" t="s">
        <v>511</v>
      </c>
      <c r="J22" s="49" t="s">
        <v>315</v>
      </c>
      <c r="K22" s="49" t="s">
        <v>316</v>
      </c>
      <c r="L22" s="45" t="s">
        <v>318</v>
      </c>
      <c r="M22" s="45"/>
      <c r="N22" s="45"/>
      <c r="O22" s="45"/>
      <c r="P22" s="45"/>
    </row>
    <row r="23" spans="1:16" s="42" customFormat="1" ht="51" x14ac:dyDescent="0.2">
      <c r="A23" s="58" t="s">
        <v>321</v>
      </c>
      <c r="B23" s="45" t="s">
        <v>164</v>
      </c>
      <c r="C23" s="45" t="s">
        <v>506</v>
      </c>
      <c r="D23" s="45" t="s">
        <v>24</v>
      </c>
      <c r="E23" s="58" t="s">
        <v>255</v>
      </c>
      <c r="F23" s="58" t="s">
        <v>130</v>
      </c>
      <c r="G23" s="58" t="s">
        <v>130</v>
      </c>
      <c r="H23" s="58" t="s">
        <v>195</v>
      </c>
      <c r="I23" s="49" t="s">
        <v>512</v>
      </c>
      <c r="J23" s="49" t="s">
        <v>319</v>
      </c>
      <c r="K23" s="49" t="s">
        <v>320</v>
      </c>
      <c r="L23" s="45" t="s">
        <v>322</v>
      </c>
      <c r="M23" s="45" t="s">
        <v>323</v>
      </c>
      <c r="N23" s="45"/>
      <c r="O23" s="45"/>
      <c r="P23" s="45"/>
    </row>
    <row r="24" spans="1:16" s="42" customFormat="1" ht="51" x14ac:dyDescent="0.2">
      <c r="A24" s="58" t="s">
        <v>324</v>
      </c>
      <c r="B24" s="45" t="s">
        <v>164</v>
      </c>
      <c r="C24" s="45" t="s">
        <v>506</v>
      </c>
      <c r="D24" s="45" t="s">
        <v>24</v>
      </c>
      <c r="E24" s="58" t="s">
        <v>255</v>
      </c>
      <c r="F24" s="58" t="s">
        <v>130</v>
      </c>
      <c r="G24" s="58" t="s">
        <v>130</v>
      </c>
      <c r="H24" s="58" t="s">
        <v>195</v>
      </c>
      <c r="I24" s="49" t="s">
        <v>512</v>
      </c>
      <c r="J24" s="49" t="s">
        <v>319</v>
      </c>
      <c r="K24" s="49" t="s">
        <v>320</v>
      </c>
      <c r="L24" s="45" t="s">
        <v>325</v>
      </c>
      <c r="M24" s="45" t="s">
        <v>326</v>
      </c>
      <c r="N24" s="45"/>
      <c r="O24" s="45"/>
      <c r="P24" s="45"/>
    </row>
    <row r="25" spans="1:16" s="42" customFormat="1" ht="51" x14ac:dyDescent="0.2">
      <c r="A25" s="58" t="s">
        <v>327</v>
      </c>
      <c r="B25" s="45" t="s">
        <v>164</v>
      </c>
      <c r="C25" s="45" t="s">
        <v>506</v>
      </c>
      <c r="D25" s="45" t="s">
        <v>24</v>
      </c>
      <c r="E25" s="58" t="s">
        <v>255</v>
      </c>
      <c r="F25" s="58" t="s">
        <v>130</v>
      </c>
      <c r="G25" s="58" t="s">
        <v>130</v>
      </c>
      <c r="H25" s="58" t="s">
        <v>195</v>
      </c>
      <c r="I25" s="49" t="s">
        <v>512</v>
      </c>
      <c r="J25" s="49" t="s">
        <v>319</v>
      </c>
      <c r="K25" s="49" t="s">
        <v>320</v>
      </c>
      <c r="L25" s="45" t="s">
        <v>328</v>
      </c>
      <c r="M25" s="45" t="s">
        <v>329</v>
      </c>
      <c r="N25" s="45"/>
      <c r="O25" s="45"/>
      <c r="P25" s="45"/>
    </row>
    <row r="26" spans="1:16" s="42" customFormat="1" ht="51" x14ac:dyDescent="0.2">
      <c r="A26" s="58" t="s">
        <v>332</v>
      </c>
      <c r="B26" s="45" t="s">
        <v>164</v>
      </c>
      <c r="C26" s="45" t="s">
        <v>506</v>
      </c>
      <c r="D26" s="45" t="s">
        <v>24</v>
      </c>
      <c r="E26" s="58" t="s">
        <v>255</v>
      </c>
      <c r="F26" s="58" t="s">
        <v>130</v>
      </c>
      <c r="G26" s="58" t="s">
        <v>130</v>
      </c>
      <c r="H26" s="58" t="s">
        <v>195</v>
      </c>
      <c r="I26" s="49" t="s">
        <v>513</v>
      </c>
      <c r="J26" s="49" t="s">
        <v>330</v>
      </c>
      <c r="K26" s="49" t="s">
        <v>331</v>
      </c>
      <c r="L26" s="45" t="s">
        <v>333</v>
      </c>
      <c r="M26" s="45"/>
      <c r="N26" s="45"/>
      <c r="O26" s="45"/>
      <c r="P26" s="45"/>
    </row>
    <row r="27" spans="1:16" s="42" customFormat="1" ht="51" x14ac:dyDescent="0.2">
      <c r="A27" s="58" t="s">
        <v>336</v>
      </c>
      <c r="B27" s="45" t="s">
        <v>164</v>
      </c>
      <c r="C27" s="45" t="s">
        <v>506</v>
      </c>
      <c r="D27" s="45" t="s">
        <v>24</v>
      </c>
      <c r="E27" s="58" t="s">
        <v>255</v>
      </c>
      <c r="F27" s="58" t="s">
        <v>130</v>
      </c>
      <c r="G27" s="58" t="s">
        <v>130</v>
      </c>
      <c r="H27" s="58" t="s">
        <v>195</v>
      </c>
      <c r="I27" s="49" t="s">
        <v>514</v>
      </c>
      <c r="J27" s="49" t="s">
        <v>334</v>
      </c>
      <c r="K27" s="49" t="s">
        <v>335</v>
      </c>
      <c r="L27" s="45" t="s">
        <v>337</v>
      </c>
      <c r="M27" s="45"/>
      <c r="N27" s="45"/>
      <c r="O27" s="45"/>
      <c r="P27" s="45"/>
    </row>
    <row r="28" spans="1:16" s="42" customFormat="1" ht="61.2" x14ac:dyDescent="0.2">
      <c r="A28" s="58" t="s">
        <v>340</v>
      </c>
      <c r="B28" s="45" t="s">
        <v>164</v>
      </c>
      <c r="C28" s="45" t="s">
        <v>506</v>
      </c>
      <c r="D28" s="45" t="s">
        <v>24</v>
      </c>
      <c r="E28" s="58" t="s">
        <v>255</v>
      </c>
      <c r="F28" s="58" t="s">
        <v>130</v>
      </c>
      <c r="G28" s="58" t="s">
        <v>130</v>
      </c>
      <c r="H28" s="58" t="s">
        <v>195</v>
      </c>
      <c r="I28" s="49" t="s">
        <v>515</v>
      </c>
      <c r="J28" s="49" t="s">
        <v>338</v>
      </c>
      <c r="K28" s="49" t="s">
        <v>339</v>
      </c>
      <c r="L28" s="45" t="s">
        <v>341</v>
      </c>
      <c r="M28" s="45"/>
      <c r="N28" s="45"/>
      <c r="O28" s="45"/>
      <c r="P28" s="45"/>
    </row>
    <row r="29" spans="1:16" s="42" customFormat="1" ht="51" customHeight="1" x14ac:dyDescent="0.2">
      <c r="A29" s="58" t="s">
        <v>344</v>
      </c>
      <c r="B29" s="45" t="s">
        <v>164</v>
      </c>
      <c r="C29" s="45" t="s">
        <v>506</v>
      </c>
      <c r="D29" s="45" t="s">
        <v>24</v>
      </c>
      <c r="E29" s="58" t="s">
        <v>255</v>
      </c>
      <c r="F29" s="58" t="s">
        <v>130</v>
      </c>
      <c r="G29" s="58" t="s">
        <v>130</v>
      </c>
      <c r="H29" s="58" t="s">
        <v>195</v>
      </c>
      <c r="I29" s="49" t="s">
        <v>516</v>
      </c>
      <c r="J29" s="49" t="s">
        <v>342</v>
      </c>
      <c r="K29" s="49" t="s">
        <v>343</v>
      </c>
      <c r="L29" s="45" t="s">
        <v>345</v>
      </c>
      <c r="M29" s="45"/>
      <c r="N29" s="45"/>
      <c r="O29" s="45"/>
      <c r="P29" s="45"/>
    </row>
    <row r="30" spans="1:16" ht="30.6" x14ac:dyDescent="0.25">
      <c r="A30" s="44" t="s">
        <v>146</v>
      </c>
      <c r="B30" s="45" t="s">
        <v>147</v>
      </c>
      <c r="C30" s="45" t="s">
        <v>480</v>
      </c>
      <c r="D30" s="45" t="s">
        <v>347</v>
      </c>
      <c r="E30" s="57"/>
      <c r="F30" s="45" t="s">
        <v>130</v>
      </c>
      <c r="G30" s="45" t="s">
        <v>148</v>
      </c>
      <c r="H30" s="45" t="s">
        <v>149</v>
      </c>
      <c r="I30" s="55" t="s">
        <v>150</v>
      </c>
      <c r="J30" s="48" t="s">
        <v>151</v>
      </c>
      <c r="K30" s="46"/>
      <c r="L30" s="57"/>
      <c r="M30" s="57"/>
      <c r="N30" s="57"/>
      <c r="O30" s="57"/>
      <c r="P30" s="57"/>
    </row>
    <row r="31" spans="1:16" ht="30.6" x14ac:dyDescent="0.25">
      <c r="A31" s="44" t="s">
        <v>152</v>
      </c>
      <c r="B31" s="45" t="s">
        <v>147</v>
      </c>
      <c r="C31" s="45" t="s">
        <v>481</v>
      </c>
      <c r="D31" s="45" t="s">
        <v>347</v>
      </c>
      <c r="E31" s="57"/>
      <c r="F31" s="45" t="s">
        <v>130</v>
      </c>
      <c r="G31" s="45" t="s">
        <v>153</v>
      </c>
      <c r="H31" s="45" t="s">
        <v>148</v>
      </c>
      <c r="I31" s="55" t="s">
        <v>154</v>
      </c>
      <c r="J31" s="48" t="s">
        <v>155</v>
      </c>
      <c r="K31" s="46"/>
      <c r="L31" s="57"/>
      <c r="M31" s="57"/>
      <c r="N31" s="57"/>
      <c r="O31" s="57"/>
      <c r="P31" s="57"/>
    </row>
    <row r="32" spans="1:16" ht="30.6" x14ac:dyDescent="0.25">
      <c r="A32" s="44" t="s">
        <v>156</v>
      </c>
      <c r="B32" s="45" t="s">
        <v>147</v>
      </c>
      <c r="C32" s="45" t="s">
        <v>481</v>
      </c>
      <c r="D32" s="45" t="s">
        <v>347</v>
      </c>
      <c r="E32" s="57"/>
      <c r="F32" s="45" t="s">
        <v>130</v>
      </c>
      <c r="G32" s="45" t="s">
        <v>157</v>
      </c>
      <c r="H32" s="45" t="s">
        <v>148</v>
      </c>
      <c r="I32" s="55" t="s">
        <v>158</v>
      </c>
      <c r="J32" s="48" t="s">
        <v>159</v>
      </c>
      <c r="K32" s="46"/>
      <c r="L32" s="57"/>
      <c r="M32" s="57"/>
      <c r="N32" s="57"/>
      <c r="O32" s="57"/>
      <c r="P32" s="57"/>
    </row>
    <row r="33" spans="1:16" ht="30.6" x14ac:dyDescent="0.25">
      <c r="A33" s="44" t="s">
        <v>160</v>
      </c>
      <c r="B33" s="45" t="s">
        <v>147</v>
      </c>
      <c r="C33" s="45" t="s">
        <v>482</v>
      </c>
      <c r="D33" s="45" t="s">
        <v>347</v>
      </c>
      <c r="E33" s="57"/>
      <c r="F33" s="45" t="s">
        <v>130</v>
      </c>
      <c r="G33" s="45" t="s">
        <v>148</v>
      </c>
      <c r="H33" s="45" t="s">
        <v>149</v>
      </c>
      <c r="I33" s="55" t="s">
        <v>161</v>
      </c>
      <c r="J33" s="57" t="s">
        <v>162</v>
      </c>
      <c r="K33" s="46"/>
      <c r="L33" s="57"/>
      <c r="M33" s="57"/>
      <c r="N33" s="57"/>
      <c r="O33" s="57"/>
      <c r="P33" s="57"/>
    </row>
    <row r="34" spans="1:16" ht="30.6" x14ac:dyDescent="0.25">
      <c r="A34" s="44" t="s">
        <v>214</v>
      </c>
      <c r="B34" s="45" t="s">
        <v>164</v>
      </c>
      <c r="C34" s="45" t="s">
        <v>483</v>
      </c>
      <c r="D34" s="45" t="s">
        <v>347</v>
      </c>
      <c r="E34" s="57"/>
      <c r="F34" s="45" t="s">
        <v>216</v>
      </c>
      <c r="G34" s="45" t="s">
        <v>216</v>
      </c>
      <c r="H34" s="45" t="s">
        <v>149</v>
      </c>
      <c r="I34" s="55" t="s">
        <v>217</v>
      </c>
      <c r="J34" s="57" t="s">
        <v>218</v>
      </c>
      <c r="K34" s="46"/>
      <c r="L34" s="57"/>
      <c r="M34" s="57"/>
      <c r="N34" s="57"/>
      <c r="O34" s="57"/>
      <c r="P34" s="57"/>
    </row>
    <row r="35" spans="1:16" ht="30.6" x14ac:dyDescent="0.25">
      <c r="A35" s="44" t="s">
        <v>163</v>
      </c>
      <c r="B35" s="45" t="s">
        <v>164</v>
      </c>
      <c r="C35" s="45" t="s">
        <v>484</v>
      </c>
      <c r="D35" s="45" t="s">
        <v>347</v>
      </c>
      <c r="E35" s="57"/>
      <c r="F35" s="45" t="s">
        <v>130</v>
      </c>
      <c r="G35" s="45" t="s">
        <v>165</v>
      </c>
      <c r="H35" s="45" t="s">
        <v>149</v>
      </c>
      <c r="I35" s="55" t="s">
        <v>166</v>
      </c>
      <c r="J35" s="48" t="s">
        <v>167</v>
      </c>
      <c r="K35" s="46"/>
      <c r="L35" s="57"/>
      <c r="M35" s="57"/>
      <c r="N35" s="57"/>
      <c r="O35" s="57"/>
      <c r="P35" s="57"/>
    </row>
    <row r="36" spans="1:16" ht="40.799999999999997" x14ac:dyDescent="0.25">
      <c r="A36" s="44" t="s">
        <v>168</v>
      </c>
      <c r="B36" s="45" t="s">
        <v>164</v>
      </c>
      <c r="C36" s="45" t="s">
        <v>485</v>
      </c>
      <c r="D36" s="45" t="s">
        <v>409</v>
      </c>
      <c r="E36" s="57"/>
      <c r="F36" s="45" t="s">
        <v>169</v>
      </c>
      <c r="G36" s="45" t="s">
        <v>170</v>
      </c>
      <c r="H36" s="45"/>
      <c r="I36" s="55" t="s">
        <v>171</v>
      </c>
      <c r="J36" s="48" t="s">
        <v>172</v>
      </c>
      <c r="K36" s="46"/>
      <c r="L36" s="57"/>
      <c r="M36" s="57"/>
      <c r="N36" s="57"/>
      <c r="O36" s="57"/>
      <c r="P36" s="57"/>
    </row>
    <row r="37" spans="1:16" ht="30.6" x14ac:dyDescent="0.25">
      <c r="A37" s="44" t="s">
        <v>173</v>
      </c>
      <c r="B37" s="45" t="s">
        <v>164</v>
      </c>
      <c r="C37" s="45" t="s">
        <v>486</v>
      </c>
      <c r="D37" s="45" t="s">
        <v>409</v>
      </c>
      <c r="E37" s="57"/>
      <c r="F37" s="45" t="s">
        <v>174</v>
      </c>
      <c r="G37" s="45" t="s">
        <v>174</v>
      </c>
      <c r="H37" s="45" t="s">
        <v>170</v>
      </c>
      <c r="I37" s="55" t="s">
        <v>175</v>
      </c>
      <c r="J37" s="57" t="s">
        <v>176</v>
      </c>
      <c r="K37" s="46"/>
      <c r="L37" s="57"/>
      <c r="M37" s="57"/>
      <c r="N37" s="57"/>
      <c r="O37" s="57"/>
      <c r="P37" s="57"/>
    </row>
    <row r="38" spans="1:16" ht="30.6" x14ac:dyDescent="0.25">
      <c r="A38" s="44" t="s">
        <v>177</v>
      </c>
      <c r="B38" s="45" t="s">
        <v>164</v>
      </c>
      <c r="C38" s="45" t="s">
        <v>487</v>
      </c>
      <c r="D38" s="45" t="s">
        <v>409</v>
      </c>
      <c r="E38" s="57"/>
      <c r="F38" s="45" t="s">
        <v>178</v>
      </c>
      <c r="G38" s="45" t="s">
        <v>178</v>
      </c>
      <c r="H38" s="45" t="s">
        <v>179</v>
      </c>
      <c r="I38" s="55" t="s">
        <v>180</v>
      </c>
      <c r="J38" s="57" t="s">
        <v>181</v>
      </c>
      <c r="K38" s="46"/>
      <c r="L38" s="57"/>
      <c r="M38" s="57"/>
      <c r="N38" s="57"/>
      <c r="O38" s="57"/>
      <c r="P38" s="57"/>
    </row>
    <row r="39" spans="1:16" ht="30.6" x14ac:dyDescent="0.25">
      <c r="A39" s="44" t="s">
        <v>182</v>
      </c>
      <c r="B39" s="45" t="s">
        <v>164</v>
      </c>
      <c r="C39" s="45" t="s">
        <v>487</v>
      </c>
      <c r="D39" s="45" t="s">
        <v>409</v>
      </c>
      <c r="E39" s="57"/>
      <c r="F39" s="45" t="s">
        <v>178</v>
      </c>
      <c r="G39" s="45" t="s">
        <v>178</v>
      </c>
      <c r="H39" s="45" t="s">
        <v>179</v>
      </c>
      <c r="I39" s="55" t="s">
        <v>183</v>
      </c>
      <c r="J39" s="57" t="s">
        <v>184</v>
      </c>
      <c r="K39" s="46"/>
      <c r="L39" s="57"/>
      <c r="M39" s="57"/>
      <c r="N39" s="57"/>
      <c r="O39" s="57"/>
      <c r="P39" s="57"/>
    </row>
    <row r="40" spans="1:16" ht="30.6" x14ac:dyDescent="0.25">
      <c r="A40" s="44" t="s">
        <v>185</v>
      </c>
      <c r="B40" s="45" t="s">
        <v>164</v>
      </c>
      <c r="C40" s="45" t="s">
        <v>487</v>
      </c>
      <c r="D40" s="45" t="s">
        <v>409</v>
      </c>
      <c r="E40" s="57"/>
      <c r="F40" s="45" t="s">
        <v>178</v>
      </c>
      <c r="G40" s="45" t="s">
        <v>178</v>
      </c>
      <c r="H40" s="45" t="s">
        <v>179</v>
      </c>
      <c r="I40" s="55" t="s">
        <v>186</v>
      </c>
      <c r="J40" s="57" t="s">
        <v>187</v>
      </c>
      <c r="K40" s="46"/>
      <c r="L40" s="57"/>
      <c r="M40" s="57"/>
      <c r="N40" s="57"/>
      <c r="O40" s="57"/>
      <c r="P40" s="57"/>
    </row>
    <row r="41" spans="1:16" ht="40.799999999999997" x14ac:dyDescent="0.25">
      <c r="A41" s="44" t="s">
        <v>188</v>
      </c>
      <c r="B41" s="45" t="s">
        <v>189</v>
      </c>
      <c r="C41" s="45" t="s">
        <v>488</v>
      </c>
      <c r="D41" s="45" t="s">
        <v>366</v>
      </c>
      <c r="E41" s="57"/>
      <c r="F41" s="45" t="s">
        <v>190</v>
      </c>
      <c r="G41" s="45" t="s">
        <v>15</v>
      </c>
      <c r="H41" s="45"/>
      <c r="I41" s="55" t="s">
        <v>191</v>
      </c>
      <c r="J41" s="48" t="s">
        <v>192</v>
      </c>
      <c r="K41" s="46"/>
      <c r="L41" s="57"/>
      <c r="M41" s="57"/>
      <c r="N41" s="57"/>
      <c r="O41" s="57"/>
      <c r="P41" s="57"/>
    </row>
    <row r="42" spans="1:16" ht="40.799999999999997" x14ac:dyDescent="0.25">
      <c r="A42" s="44" t="s">
        <v>193</v>
      </c>
      <c r="B42" s="45" t="s">
        <v>189</v>
      </c>
      <c r="C42" s="45" t="s">
        <v>489</v>
      </c>
      <c r="D42" s="45" t="s">
        <v>387</v>
      </c>
      <c r="E42" s="57"/>
      <c r="F42" s="45" t="s">
        <v>194</v>
      </c>
      <c r="G42" s="45" t="s">
        <v>194</v>
      </c>
      <c r="H42" s="45" t="s">
        <v>195</v>
      </c>
      <c r="I42" s="55" t="s">
        <v>196</v>
      </c>
      <c r="J42" s="57" t="s">
        <v>197</v>
      </c>
      <c r="K42" s="46"/>
      <c r="L42" s="57"/>
      <c r="M42" s="57"/>
      <c r="N42" s="57"/>
      <c r="O42" s="57"/>
      <c r="P42" s="57"/>
    </row>
    <row r="43" spans="1:16" ht="40.799999999999997" x14ac:dyDescent="0.25">
      <c r="A43" s="44" t="s">
        <v>202</v>
      </c>
      <c r="B43" s="45" t="s">
        <v>189</v>
      </c>
      <c r="C43" s="45" t="s">
        <v>490</v>
      </c>
      <c r="D43" s="45" t="s">
        <v>387</v>
      </c>
      <c r="E43" s="57"/>
      <c r="F43" s="45" t="s">
        <v>194</v>
      </c>
      <c r="G43" s="45" t="s">
        <v>194</v>
      </c>
      <c r="H43" s="45" t="s">
        <v>195</v>
      </c>
      <c r="I43" s="55" t="s">
        <v>203</v>
      </c>
      <c r="J43" s="57" t="s">
        <v>197</v>
      </c>
      <c r="K43" s="46"/>
      <c r="L43" s="57"/>
      <c r="M43" s="57"/>
      <c r="N43" s="57"/>
      <c r="O43" s="57"/>
      <c r="P43" s="57"/>
    </row>
    <row r="44" spans="1:16" ht="40.799999999999997" x14ac:dyDescent="0.25">
      <c r="A44" s="44" t="s">
        <v>206</v>
      </c>
      <c r="B44" s="45" t="s">
        <v>189</v>
      </c>
      <c r="C44" s="45" t="s">
        <v>491</v>
      </c>
      <c r="D44" s="45" t="s">
        <v>387</v>
      </c>
      <c r="E44" s="57"/>
      <c r="F44" s="45" t="s">
        <v>194</v>
      </c>
      <c r="G44" s="45" t="s">
        <v>194</v>
      </c>
      <c r="H44" s="45" t="s">
        <v>195</v>
      </c>
      <c r="I44" s="55" t="s">
        <v>207</v>
      </c>
      <c r="J44" s="57" t="s">
        <v>197</v>
      </c>
      <c r="K44" s="46"/>
      <c r="L44" s="57"/>
      <c r="M44" s="57"/>
      <c r="N44" s="57"/>
      <c r="O44" s="57"/>
      <c r="P44" s="57"/>
    </row>
    <row r="45" spans="1:16" ht="30.6" x14ac:dyDescent="0.25">
      <c r="A45" s="44" t="s">
        <v>198</v>
      </c>
      <c r="B45" s="45" t="s">
        <v>189</v>
      </c>
      <c r="C45" s="45" t="s">
        <v>489</v>
      </c>
      <c r="D45" s="45" t="s">
        <v>387</v>
      </c>
      <c r="E45" s="57"/>
      <c r="F45" s="45" t="s">
        <v>130</v>
      </c>
      <c r="G45" s="45" t="s">
        <v>199</v>
      </c>
      <c r="H45" s="45" t="s">
        <v>195</v>
      </c>
      <c r="I45" s="55" t="s">
        <v>200</v>
      </c>
      <c r="J45" s="57" t="s">
        <v>201</v>
      </c>
      <c r="K45" s="48"/>
      <c r="L45" s="57"/>
      <c r="M45" s="57"/>
      <c r="N45" s="57"/>
      <c r="O45" s="57"/>
      <c r="P45" s="57"/>
    </row>
    <row r="46" spans="1:16" ht="30.6" x14ac:dyDescent="0.25">
      <c r="A46" s="44" t="s">
        <v>204</v>
      </c>
      <c r="B46" s="45" t="s">
        <v>189</v>
      </c>
      <c r="C46" s="45" t="s">
        <v>490</v>
      </c>
      <c r="D46" s="45" t="s">
        <v>387</v>
      </c>
      <c r="E46" s="57"/>
      <c r="F46" s="45" t="s">
        <v>130</v>
      </c>
      <c r="G46" s="45" t="s">
        <v>199</v>
      </c>
      <c r="H46" s="45" t="s">
        <v>195</v>
      </c>
      <c r="I46" s="55" t="s">
        <v>205</v>
      </c>
      <c r="J46" s="57" t="s">
        <v>201</v>
      </c>
      <c r="K46" s="48"/>
      <c r="L46" s="57"/>
      <c r="M46" s="57"/>
      <c r="N46" s="57"/>
      <c r="O46" s="57"/>
      <c r="P46" s="57"/>
    </row>
    <row r="47" spans="1:16" ht="30.6" x14ac:dyDescent="0.25">
      <c r="A47" s="44" t="s">
        <v>208</v>
      </c>
      <c r="B47" s="45" t="s">
        <v>189</v>
      </c>
      <c r="C47" s="45" t="s">
        <v>474</v>
      </c>
      <c r="D47" s="45" t="s">
        <v>347</v>
      </c>
      <c r="E47" s="45"/>
      <c r="F47" s="45" t="s">
        <v>130</v>
      </c>
      <c r="G47" s="45" t="s">
        <v>148</v>
      </c>
      <c r="H47" s="45" t="s">
        <v>149</v>
      </c>
      <c r="I47" s="55" t="s">
        <v>209</v>
      </c>
      <c r="J47" s="48" t="s">
        <v>210</v>
      </c>
      <c r="K47" s="48"/>
      <c r="L47" s="57"/>
      <c r="M47" s="57"/>
      <c r="N47" s="48"/>
      <c r="O47" s="57"/>
      <c r="P47" s="57"/>
    </row>
    <row r="48" spans="1:16" ht="30.6" x14ac:dyDescent="0.25">
      <c r="A48" s="44" t="s">
        <v>211</v>
      </c>
      <c r="B48" s="45" t="s">
        <v>189</v>
      </c>
      <c r="C48" s="45" t="s">
        <v>474</v>
      </c>
      <c r="D48" s="45" t="s">
        <v>347</v>
      </c>
      <c r="E48" s="45"/>
      <c r="F48" s="45" t="s">
        <v>130</v>
      </c>
      <c r="G48" s="45" t="s">
        <v>148</v>
      </c>
      <c r="H48" s="45" t="s">
        <v>149</v>
      </c>
      <c r="I48" s="55" t="s">
        <v>212</v>
      </c>
      <c r="J48" s="48" t="s">
        <v>213</v>
      </c>
      <c r="K48" s="48"/>
      <c r="L48" s="57"/>
      <c r="M48" s="57"/>
      <c r="N48" s="48"/>
      <c r="O48" s="57"/>
      <c r="P48" s="57"/>
    </row>
    <row r="49" spans="1:18" ht="30.6" x14ac:dyDescent="0.25">
      <c r="A49" s="44" t="s">
        <v>220</v>
      </c>
      <c r="B49" s="45" t="s">
        <v>164</v>
      </c>
      <c r="C49" s="45"/>
      <c r="D49" s="45"/>
      <c r="E49" s="45"/>
      <c r="F49" s="45"/>
      <c r="G49" s="45" t="s">
        <v>221</v>
      </c>
      <c r="H49" s="45" t="s">
        <v>222</v>
      </c>
      <c r="I49" s="47" t="s">
        <v>223</v>
      </c>
      <c r="J49" s="47" t="s">
        <v>223</v>
      </c>
      <c r="K49" s="47" t="s">
        <v>223</v>
      </c>
      <c r="L49" s="46"/>
    </row>
    <row r="50" spans="1:18" ht="30.6" x14ac:dyDescent="0.25">
      <c r="A50" s="44" t="s">
        <v>224</v>
      </c>
      <c r="B50" s="45" t="s">
        <v>164</v>
      </c>
      <c r="C50" s="45"/>
      <c r="D50" s="45"/>
      <c r="E50" s="45"/>
      <c r="F50" s="45"/>
      <c r="G50" s="45" t="s">
        <v>225</v>
      </c>
      <c r="H50" s="45" t="s">
        <v>170</v>
      </c>
      <c r="I50" s="47" t="s">
        <v>226</v>
      </c>
      <c r="J50" s="47"/>
      <c r="K50" s="47"/>
      <c r="L50" s="46"/>
    </row>
    <row r="51" spans="1:18" s="42" customFormat="1" ht="38.25" customHeight="1" x14ac:dyDescent="0.25">
      <c r="A51" s="45" t="s">
        <v>346</v>
      </c>
      <c r="B51" s="45" t="s">
        <v>164</v>
      </c>
      <c r="C51" s="45" t="s">
        <v>215</v>
      </c>
      <c r="D51" s="45" t="s">
        <v>347</v>
      </c>
      <c r="E51" s="45"/>
      <c r="F51" s="45"/>
      <c r="G51" s="45" t="s">
        <v>149</v>
      </c>
      <c r="H51" s="45"/>
      <c r="I51" s="47" t="s">
        <v>348</v>
      </c>
      <c r="J51" s="45"/>
      <c r="K51" s="45"/>
      <c r="M51" s="45"/>
      <c r="N51" s="45"/>
      <c r="O51" s="48"/>
      <c r="Q51" s="47"/>
      <c r="R51" s="47"/>
    </row>
    <row r="52" spans="1:18" s="42" customFormat="1" ht="30.6" x14ac:dyDescent="0.25">
      <c r="A52" s="45" t="s">
        <v>349</v>
      </c>
      <c r="B52" s="45" t="s">
        <v>189</v>
      </c>
      <c r="C52" s="45" t="s">
        <v>474</v>
      </c>
      <c r="D52" s="45" t="s">
        <v>350</v>
      </c>
      <c r="E52" s="45"/>
      <c r="F52" s="45"/>
      <c r="G52" s="45" t="s">
        <v>351</v>
      </c>
      <c r="H52" s="45"/>
      <c r="I52" s="47" t="s">
        <v>352</v>
      </c>
      <c r="J52" s="45"/>
      <c r="K52" s="45"/>
      <c r="M52" s="45"/>
      <c r="N52" s="45"/>
      <c r="O52" s="48"/>
      <c r="Q52" s="47"/>
      <c r="R52" s="47"/>
    </row>
    <row r="53" spans="1:18" s="42" customFormat="1" ht="51" x14ac:dyDescent="0.25">
      <c r="A53" s="45" t="s">
        <v>353</v>
      </c>
      <c r="B53" s="45" t="s">
        <v>189</v>
      </c>
      <c r="C53" s="45" t="s">
        <v>517</v>
      </c>
      <c r="D53" s="45" t="s">
        <v>347</v>
      </c>
      <c r="E53" s="45"/>
      <c r="F53" s="48"/>
      <c r="G53" s="45" t="s">
        <v>148</v>
      </c>
      <c r="H53" s="45"/>
      <c r="I53" s="45"/>
      <c r="J53" s="45"/>
      <c r="K53" s="45"/>
      <c r="M53" s="45"/>
      <c r="N53" s="45"/>
      <c r="O53" s="47"/>
    </row>
    <row r="54" spans="1:18" s="42" customFormat="1" ht="30.6" x14ac:dyDescent="0.25">
      <c r="A54" s="45" t="s">
        <v>354</v>
      </c>
      <c r="B54" s="45" t="s">
        <v>355</v>
      </c>
      <c r="C54" s="45" t="s">
        <v>518</v>
      </c>
      <c r="D54" s="45"/>
      <c r="E54" s="45"/>
      <c r="F54" s="48"/>
      <c r="G54" s="45" t="s">
        <v>130</v>
      </c>
      <c r="H54" s="45"/>
      <c r="I54" s="45"/>
      <c r="J54" s="45"/>
      <c r="K54" s="45"/>
      <c r="M54" s="45"/>
      <c r="N54" s="45"/>
      <c r="O54" s="47"/>
    </row>
    <row r="55" spans="1:18" s="42" customFormat="1" ht="40.799999999999997" x14ac:dyDescent="0.25">
      <c r="A55" s="45" t="s">
        <v>356</v>
      </c>
      <c r="B55" s="45" t="s">
        <v>147</v>
      </c>
      <c r="C55" s="45" t="s">
        <v>518</v>
      </c>
      <c r="D55" s="45" t="s">
        <v>350</v>
      </c>
      <c r="E55" s="45"/>
      <c r="F55" s="45"/>
      <c r="G55" s="45" t="s">
        <v>357</v>
      </c>
      <c r="H55" s="45"/>
      <c r="I55" s="49" t="s">
        <v>358</v>
      </c>
      <c r="J55" s="45"/>
      <c r="K55" s="45"/>
      <c r="M55" s="45"/>
      <c r="N55" s="45"/>
      <c r="O55" s="48"/>
    </row>
    <row r="56" spans="1:18" s="42" customFormat="1" ht="40.799999999999997" x14ac:dyDescent="0.25">
      <c r="A56" s="45" t="s">
        <v>359</v>
      </c>
      <c r="B56" s="45" t="s">
        <v>147</v>
      </c>
      <c r="C56" s="45" t="s">
        <v>518</v>
      </c>
      <c r="D56" s="45" t="s">
        <v>350</v>
      </c>
      <c r="E56" s="45"/>
      <c r="F56" s="45"/>
      <c r="G56" s="45" t="s">
        <v>357</v>
      </c>
      <c r="H56" s="45"/>
      <c r="I56" s="49" t="s">
        <v>360</v>
      </c>
      <c r="J56" s="45"/>
      <c r="K56" s="45"/>
      <c r="M56" s="45"/>
      <c r="N56" s="45"/>
      <c r="O56" s="48"/>
    </row>
    <row r="57" spans="1:18" s="42" customFormat="1" ht="20.399999999999999" x14ac:dyDescent="0.25">
      <c r="A57" s="45" t="s">
        <v>361</v>
      </c>
      <c r="B57" s="45" t="s">
        <v>147</v>
      </c>
      <c r="C57" s="45" t="s">
        <v>518</v>
      </c>
      <c r="D57" s="45" t="s">
        <v>362</v>
      </c>
      <c r="E57" s="45"/>
      <c r="F57" s="45"/>
      <c r="G57" s="45" t="s">
        <v>363</v>
      </c>
      <c r="H57" s="45"/>
      <c r="I57" s="49" t="s">
        <v>364</v>
      </c>
      <c r="J57" s="45"/>
      <c r="K57" s="45"/>
      <c r="M57" s="45"/>
      <c r="N57" s="45"/>
      <c r="O57" s="48"/>
    </row>
    <row r="58" spans="1:18" s="42" customFormat="1" ht="20.399999999999999" x14ac:dyDescent="0.25">
      <c r="A58" s="45" t="s">
        <v>365</v>
      </c>
      <c r="B58" s="45" t="s">
        <v>147</v>
      </c>
      <c r="C58" s="45" t="s">
        <v>518</v>
      </c>
      <c r="D58" s="45" t="s">
        <v>362</v>
      </c>
      <c r="E58" s="45"/>
      <c r="F58" s="45"/>
      <c r="G58" s="45" t="s">
        <v>363</v>
      </c>
      <c r="H58" s="45"/>
      <c r="I58" s="49" t="s">
        <v>367</v>
      </c>
      <c r="J58" s="45"/>
      <c r="K58" s="45"/>
      <c r="M58" s="45"/>
      <c r="N58" s="45"/>
      <c r="O58" s="48"/>
    </row>
    <row r="59" spans="1:18" s="42" customFormat="1" ht="20.399999999999999" x14ac:dyDescent="0.25">
      <c r="A59" s="45" t="s">
        <v>368</v>
      </c>
      <c r="B59" s="45" t="s">
        <v>147</v>
      </c>
      <c r="C59" s="45" t="s">
        <v>518</v>
      </c>
      <c r="D59" s="45" t="s">
        <v>362</v>
      </c>
      <c r="E59" s="45"/>
      <c r="F59" s="45"/>
      <c r="G59" s="45" t="s">
        <v>363</v>
      </c>
      <c r="H59" s="45"/>
      <c r="I59" s="49" t="s">
        <v>369</v>
      </c>
      <c r="J59" s="45"/>
      <c r="K59" s="45"/>
      <c r="M59" s="45"/>
      <c r="N59" s="45"/>
      <c r="O59" s="48"/>
    </row>
    <row r="60" spans="1:18" s="42" customFormat="1" ht="30.6" x14ac:dyDescent="0.25">
      <c r="A60" s="45" t="s">
        <v>370</v>
      </c>
      <c r="B60" s="45" t="s">
        <v>147</v>
      </c>
      <c r="C60" s="45" t="s">
        <v>518</v>
      </c>
      <c r="D60" s="45" t="s">
        <v>347</v>
      </c>
      <c r="E60" s="45"/>
      <c r="F60" s="45"/>
      <c r="G60" s="45" t="s">
        <v>371</v>
      </c>
      <c r="H60" s="45"/>
      <c r="I60" s="49" t="s">
        <v>372</v>
      </c>
      <c r="J60" s="45"/>
      <c r="K60" s="45"/>
      <c r="M60" s="45"/>
      <c r="N60" s="45"/>
      <c r="O60" s="48"/>
    </row>
    <row r="61" spans="1:18" s="42" customFormat="1" ht="30.6" x14ac:dyDescent="0.25">
      <c r="A61" s="45" t="s">
        <v>373</v>
      </c>
      <c r="B61" s="45" t="s">
        <v>147</v>
      </c>
      <c r="C61" s="45" t="s">
        <v>518</v>
      </c>
      <c r="D61" s="45" t="s">
        <v>347</v>
      </c>
      <c r="E61" s="45"/>
      <c r="F61" s="45"/>
      <c r="G61" s="45" t="s">
        <v>371</v>
      </c>
      <c r="H61" s="45"/>
      <c r="I61" s="49" t="s">
        <v>372</v>
      </c>
      <c r="J61" s="45"/>
      <c r="K61" s="45"/>
      <c r="M61" s="45"/>
      <c r="N61" s="45"/>
      <c r="O61" s="48"/>
    </row>
    <row r="62" spans="1:18" s="42" customFormat="1" ht="30.6" x14ac:dyDescent="0.25">
      <c r="A62" s="45" t="s">
        <v>374</v>
      </c>
      <c r="B62" s="45" t="s">
        <v>147</v>
      </c>
      <c r="C62" s="45" t="s">
        <v>518</v>
      </c>
      <c r="D62" s="45" t="s">
        <v>347</v>
      </c>
      <c r="E62" s="45"/>
      <c r="F62" s="45"/>
      <c r="G62" s="45" t="s">
        <v>371</v>
      </c>
      <c r="H62" s="45"/>
      <c r="I62" s="49" t="s">
        <v>375</v>
      </c>
      <c r="J62" s="45"/>
      <c r="K62" s="45"/>
      <c r="M62" s="45"/>
      <c r="N62" s="45"/>
      <c r="O62" s="48"/>
    </row>
    <row r="63" spans="1:18" s="42" customFormat="1" ht="30.6" x14ac:dyDescent="0.25">
      <c r="A63" s="45" t="s">
        <v>376</v>
      </c>
      <c r="B63" s="45" t="s">
        <v>147</v>
      </c>
      <c r="C63" s="45" t="s">
        <v>518</v>
      </c>
      <c r="D63" s="45" t="s">
        <v>347</v>
      </c>
      <c r="E63" s="45"/>
      <c r="F63" s="45"/>
      <c r="G63" s="45" t="s">
        <v>371</v>
      </c>
      <c r="H63" s="45"/>
      <c r="I63" s="49" t="s">
        <v>375</v>
      </c>
      <c r="J63" s="45"/>
      <c r="K63" s="45"/>
      <c r="M63" s="45"/>
      <c r="N63" s="45"/>
      <c r="O63" s="48"/>
    </row>
    <row r="64" spans="1:18" s="42" customFormat="1" ht="30.6" x14ac:dyDescent="0.25">
      <c r="A64" s="45" t="s">
        <v>377</v>
      </c>
      <c r="B64" s="45" t="s">
        <v>147</v>
      </c>
      <c r="C64" s="45" t="s">
        <v>518</v>
      </c>
      <c r="D64" s="45" t="s">
        <v>347</v>
      </c>
      <c r="E64" s="45"/>
      <c r="F64" s="45"/>
      <c r="G64" s="45" t="s">
        <v>371</v>
      </c>
      <c r="H64" s="45"/>
      <c r="I64" s="49" t="s">
        <v>375</v>
      </c>
      <c r="J64" s="45"/>
      <c r="K64" s="45"/>
      <c r="M64" s="45"/>
      <c r="N64" s="45"/>
      <c r="O64" s="48"/>
    </row>
    <row r="65" spans="1:15" s="42" customFormat="1" ht="30.6" x14ac:dyDescent="0.25">
      <c r="A65" s="45" t="s">
        <v>378</v>
      </c>
      <c r="B65" s="45" t="s">
        <v>147</v>
      </c>
      <c r="C65" s="45" t="s">
        <v>518</v>
      </c>
      <c r="D65" s="45" t="s">
        <v>347</v>
      </c>
      <c r="E65" s="45"/>
      <c r="F65" s="45"/>
      <c r="G65" s="45" t="s">
        <v>371</v>
      </c>
      <c r="H65" s="45"/>
      <c r="I65" s="49" t="s">
        <v>375</v>
      </c>
      <c r="J65" s="45"/>
      <c r="K65" s="45"/>
      <c r="M65" s="45"/>
      <c r="N65" s="45"/>
      <c r="O65" s="48"/>
    </row>
    <row r="66" spans="1:15" s="42" customFormat="1" ht="30.6" x14ac:dyDescent="0.25">
      <c r="A66" s="45" t="s">
        <v>379</v>
      </c>
      <c r="B66" s="45" t="s">
        <v>147</v>
      </c>
      <c r="C66" s="45" t="s">
        <v>518</v>
      </c>
      <c r="D66" s="45" t="s">
        <v>347</v>
      </c>
      <c r="E66" s="45"/>
      <c r="F66" s="45"/>
      <c r="G66" s="45" t="s">
        <v>371</v>
      </c>
      <c r="H66" s="45"/>
      <c r="I66" s="49" t="s">
        <v>380</v>
      </c>
      <c r="J66" s="45"/>
      <c r="K66" s="45"/>
      <c r="M66" s="45"/>
      <c r="N66" s="45"/>
      <c r="O66" s="48"/>
    </row>
    <row r="67" spans="1:15" s="42" customFormat="1" ht="30.6" x14ac:dyDescent="0.25">
      <c r="A67" s="45" t="s">
        <v>381</v>
      </c>
      <c r="B67" s="45" t="s">
        <v>147</v>
      </c>
      <c r="C67" s="45" t="s">
        <v>518</v>
      </c>
      <c r="D67" s="45" t="s">
        <v>347</v>
      </c>
      <c r="E67" s="45"/>
      <c r="F67" s="45"/>
      <c r="G67" s="45" t="s">
        <v>371</v>
      </c>
      <c r="H67" s="45"/>
      <c r="I67" s="49" t="s">
        <v>382</v>
      </c>
      <c r="J67" s="45"/>
      <c r="K67" s="45"/>
      <c r="M67" s="45"/>
      <c r="N67" s="45"/>
      <c r="O67" s="48"/>
    </row>
    <row r="68" spans="1:15" s="42" customFormat="1" ht="30.6" x14ac:dyDescent="0.25">
      <c r="A68" s="45" t="s">
        <v>383</v>
      </c>
      <c r="B68" s="45" t="s">
        <v>147</v>
      </c>
      <c r="C68" s="45" t="s">
        <v>518</v>
      </c>
      <c r="D68" s="45" t="s">
        <v>347</v>
      </c>
      <c r="E68" s="45"/>
      <c r="F68" s="45"/>
      <c r="G68" s="45" t="s">
        <v>384</v>
      </c>
      <c r="H68" s="45"/>
      <c r="I68" s="49" t="s">
        <v>385</v>
      </c>
      <c r="J68" s="45"/>
      <c r="K68" s="45"/>
      <c r="M68" s="45"/>
      <c r="N68" s="45"/>
      <c r="O68" s="48"/>
    </row>
    <row r="69" spans="1:15" s="42" customFormat="1" ht="20.399999999999999" x14ac:dyDescent="0.25">
      <c r="A69" s="45" t="s">
        <v>386</v>
      </c>
      <c r="B69" s="45" t="s">
        <v>164</v>
      </c>
      <c r="C69" s="45" t="s">
        <v>518</v>
      </c>
      <c r="D69" s="45" t="s">
        <v>387</v>
      </c>
      <c r="E69" s="45"/>
      <c r="F69" s="45"/>
      <c r="G69" s="45" t="s">
        <v>388</v>
      </c>
      <c r="H69" s="45"/>
      <c r="I69" s="49" t="s">
        <v>390</v>
      </c>
      <c r="J69" s="45"/>
      <c r="K69" s="45"/>
      <c r="M69" s="45"/>
      <c r="N69" s="45"/>
      <c r="O69" s="48"/>
    </row>
    <row r="70" spans="1:15" s="42" customFormat="1" ht="20.399999999999999" x14ac:dyDescent="0.25">
      <c r="A70" s="45" t="s">
        <v>391</v>
      </c>
      <c r="B70" s="45" t="s">
        <v>164</v>
      </c>
      <c r="C70" s="45" t="s">
        <v>518</v>
      </c>
      <c r="D70" s="45" t="s">
        <v>387</v>
      </c>
      <c r="E70" s="45"/>
      <c r="F70" s="45"/>
      <c r="G70" s="45" t="s">
        <v>392</v>
      </c>
      <c r="H70" s="45"/>
      <c r="I70" s="49" t="s">
        <v>393</v>
      </c>
      <c r="J70" s="45"/>
      <c r="K70" s="45"/>
      <c r="M70" s="45"/>
      <c r="N70" s="45"/>
      <c r="O70" s="48"/>
    </row>
    <row r="71" spans="1:15" s="42" customFormat="1" ht="40.799999999999997" x14ac:dyDescent="0.25">
      <c r="A71" s="45" t="s">
        <v>394</v>
      </c>
      <c r="B71" s="45" t="s">
        <v>164</v>
      </c>
      <c r="C71" s="45" t="s">
        <v>518</v>
      </c>
      <c r="D71" s="45" t="s">
        <v>387</v>
      </c>
      <c r="E71" s="45"/>
      <c r="F71" s="45"/>
      <c r="G71" s="45" t="s">
        <v>194</v>
      </c>
      <c r="H71" s="45"/>
      <c r="I71" s="49" t="s">
        <v>395</v>
      </c>
      <c r="J71" s="45"/>
      <c r="K71" s="45"/>
      <c r="M71" s="45"/>
      <c r="N71" s="45"/>
      <c r="O71" s="48"/>
    </row>
    <row r="72" spans="1:15" s="42" customFormat="1" ht="20.399999999999999" x14ac:dyDescent="0.25">
      <c r="A72" s="45" t="s">
        <v>396</v>
      </c>
      <c r="B72" s="45" t="s">
        <v>164</v>
      </c>
      <c r="C72" s="45" t="s">
        <v>518</v>
      </c>
      <c r="D72" s="45" t="s">
        <v>397</v>
      </c>
      <c r="E72" s="45"/>
      <c r="F72" s="45"/>
      <c r="G72" s="45" t="s">
        <v>399</v>
      </c>
      <c r="H72" s="45"/>
      <c r="I72" s="49" t="s">
        <v>400</v>
      </c>
      <c r="J72" s="45"/>
      <c r="K72" s="45"/>
      <c r="M72" s="45"/>
      <c r="N72" s="45"/>
      <c r="O72" s="48"/>
    </row>
    <row r="73" spans="1:15" s="42" customFormat="1" ht="20.399999999999999" x14ac:dyDescent="0.25">
      <c r="A73" s="45" t="s">
        <v>401</v>
      </c>
      <c r="B73" s="45" t="s">
        <v>164</v>
      </c>
      <c r="C73" s="45" t="s">
        <v>518</v>
      </c>
      <c r="D73" s="45" t="s">
        <v>347</v>
      </c>
      <c r="E73" s="45"/>
      <c r="F73" s="45"/>
      <c r="G73" s="45" t="s">
        <v>174</v>
      </c>
      <c r="H73" s="45"/>
      <c r="I73" s="49" t="s">
        <v>402</v>
      </c>
      <c r="J73" s="45"/>
      <c r="K73" s="45"/>
      <c r="M73" s="45"/>
      <c r="N73" s="45"/>
      <c r="O73" s="48"/>
    </row>
    <row r="74" spans="1:15" s="42" customFormat="1" ht="40.799999999999997" x14ac:dyDescent="0.25">
      <c r="A74" s="45" t="s">
        <v>408</v>
      </c>
      <c r="B74" s="45" t="s">
        <v>189</v>
      </c>
      <c r="C74" s="45" t="s">
        <v>518</v>
      </c>
      <c r="D74" s="45" t="s">
        <v>409</v>
      </c>
      <c r="E74" s="45"/>
      <c r="F74" s="45"/>
      <c r="G74" s="45" t="s">
        <v>0</v>
      </c>
      <c r="H74" s="45"/>
      <c r="I74" s="49" t="s">
        <v>411</v>
      </c>
      <c r="J74" s="45"/>
      <c r="K74" s="45"/>
      <c r="M74" s="45"/>
      <c r="N74" s="45"/>
      <c r="O74" s="48"/>
    </row>
    <row r="75" spans="1:15" s="42" customFormat="1" ht="30.6" x14ac:dyDescent="0.25">
      <c r="A75" s="45" t="s">
        <v>412</v>
      </c>
      <c r="B75" s="45" t="s">
        <v>189</v>
      </c>
      <c r="C75" s="45" t="s">
        <v>518</v>
      </c>
      <c r="D75" s="45" t="s">
        <v>409</v>
      </c>
      <c r="E75" s="45"/>
      <c r="F75" s="45"/>
      <c r="G75" s="45" t="s">
        <v>413</v>
      </c>
      <c r="H75" s="45"/>
      <c r="I75" s="49" t="s">
        <v>414</v>
      </c>
      <c r="J75" s="45"/>
      <c r="K75" s="45"/>
      <c r="M75" s="45"/>
      <c r="N75" s="45"/>
      <c r="O75" s="48"/>
    </row>
    <row r="76" spans="1:15" s="42" customFormat="1" ht="30.6" x14ac:dyDescent="0.25">
      <c r="A76" s="45" t="s">
        <v>415</v>
      </c>
      <c r="B76" s="45" t="s">
        <v>189</v>
      </c>
      <c r="C76" s="45" t="s">
        <v>518</v>
      </c>
      <c r="D76" s="45" t="s">
        <v>387</v>
      </c>
      <c r="E76" s="45"/>
      <c r="F76" s="45"/>
      <c r="G76" s="45" t="s">
        <v>392</v>
      </c>
      <c r="H76" s="45"/>
      <c r="I76" s="49" t="s">
        <v>416</v>
      </c>
      <c r="J76" s="45"/>
      <c r="K76" s="45"/>
      <c r="M76" s="45"/>
      <c r="N76" s="45"/>
      <c r="O76" s="48"/>
    </row>
    <row r="77" spans="1:15" s="42" customFormat="1" ht="30.6" x14ac:dyDescent="0.25">
      <c r="A77" s="45" t="s">
        <v>417</v>
      </c>
      <c r="B77" s="45" t="s">
        <v>189</v>
      </c>
      <c r="C77" s="45" t="s">
        <v>518</v>
      </c>
      <c r="D77" s="45" t="s">
        <v>397</v>
      </c>
      <c r="E77" s="45"/>
      <c r="F77" s="45"/>
      <c r="G77" s="45" t="s">
        <v>406</v>
      </c>
      <c r="H77" s="45"/>
      <c r="I77" s="49" t="s">
        <v>418</v>
      </c>
      <c r="J77" s="45"/>
      <c r="K77" s="45"/>
      <c r="M77" s="45"/>
      <c r="N77" s="45"/>
      <c r="O77" s="48"/>
    </row>
    <row r="78" spans="1:15" s="42" customFormat="1" ht="30.6" x14ac:dyDescent="0.25">
      <c r="A78" s="45" t="s">
        <v>419</v>
      </c>
      <c r="B78" s="45" t="s">
        <v>189</v>
      </c>
      <c r="C78" s="45" t="s">
        <v>518</v>
      </c>
      <c r="D78" s="45" t="s">
        <v>397</v>
      </c>
      <c r="E78" s="45"/>
      <c r="F78" s="45"/>
      <c r="G78" s="45" t="s">
        <v>406</v>
      </c>
      <c r="H78" s="45"/>
      <c r="I78" s="49" t="s">
        <v>420</v>
      </c>
      <c r="J78" s="45"/>
      <c r="K78" s="45"/>
      <c r="M78" s="45"/>
      <c r="N78" s="45"/>
      <c r="O78" s="48"/>
    </row>
    <row r="79" spans="1:15" s="42" customFormat="1" ht="30.6" x14ac:dyDescent="0.25">
      <c r="A79" s="45" t="s">
        <v>421</v>
      </c>
      <c r="B79" s="45" t="s">
        <v>189</v>
      </c>
      <c r="C79" s="45" t="s">
        <v>518</v>
      </c>
      <c r="D79" s="45" t="s">
        <v>397</v>
      </c>
      <c r="E79" s="45"/>
      <c r="F79" s="45"/>
      <c r="G79" s="45" t="s">
        <v>406</v>
      </c>
      <c r="H79" s="45"/>
      <c r="I79" s="49" t="s">
        <v>422</v>
      </c>
      <c r="J79" s="45"/>
      <c r="K79" s="45"/>
      <c r="M79" s="45"/>
      <c r="N79" s="45"/>
      <c r="O79" s="48"/>
    </row>
    <row r="80" spans="1:15" s="42" customFormat="1" ht="30.6" x14ac:dyDescent="0.25">
      <c r="A80" s="45" t="s">
        <v>423</v>
      </c>
      <c r="B80" s="45" t="s">
        <v>189</v>
      </c>
      <c r="C80" s="45" t="s">
        <v>518</v>
      </c>
      <c r="D80" s="45" t="s">
        <v>397</v>
      </c>
      <c r="E80" s="45"/>
      <c r="F80" s="45"/>
      <c r="G80" s="45" t="s">
        <v>406</v>
      </c>
      <c r="H80" s="45"/>
      <c r="I80" s="49" t="s">
        <v>424</v>
      </c>
      <c r="J80" s="45"/>
      <c r="K80" s="45"/>
      <c r="M80" s="45"/>
      <c r="N80" s="45"/>
      <c r="O80" s="48"/>
    </row>
    <row r="81" spans="1:15" s="42" customFormat="1" ht="30.6" x14ac:dyDescent="0.25">
      <c r="A81" s="45" t="s">
        <v>425</v>
      </c>
      <c r="B81" s="45" t="s">
        <v>189</v>
      </c>
      <c r="C81" s="45" t="s">
        <v>518</v>
      </c>
      <c r="D81" s="45" t="s">
        <v>397</v>
      </c>
      <c r="E81" s="45"/>
      <c r="F81" s="45"/>
      <c r="G81" s="45" t="s">
        <v>406</v>
      </c>
      <c r="H81" s="45"/>
      <c r="I81" s="49" t="s">
        <v>426</v>
      </c>
      <c r="J81" s="45"/>
      <c r="K81" s="45"/>
      <c r="M81" s="45"/>
      <c r="N81" s="45"/>
      <c r="O81" s="48"/>
    </row>
    <row r="82" spans="1:15" s="42" customFormat="1" ht="30.6" x14ac:dyDescent="0.25">
      <c r="A82" s="45" t="s">
        <v>427</v>
      </c>
      <c r="B82" s="45" t="s">
        <v>189</v>
      </c>
      <c r="C82" s="45" t="s">
        <v>518</v>
      </c>
      <c r="D82" s="45" t="s">
        <v>397</v>
      </c>
      <c r="E82" s="45"/>
      <c r="F82" s="45"/>
      <c r="G82" s="45" t="s">
        <v>406</v>
      </c>
      <c r="H82" s="45"/>
      <c r="I82" s="49" t="s">
        <v>428</v>
      </c>
      <c r="J82" s="45"/>
      <c r="K82" s="45"/>
      <c r="M82" s="45"/>
      <c r="N82" s="45"/>
      <c r="O82" s="48"/>
    </row>
    <row r="83" spans="1:15" s="42" customFormat="1" ht="30.6" x14ac:dyDescent="0.25">
      <c r="A83" s="45" t="s">
        <v>429</v>
      </c>
      <c r="B83" s="45" t="s">
        <v>189</v>
      </c>
      <c r="C83" s="45" t="s">
        <v>518</v>
      </c>
      <c r="D83" s="45" t="s">
        <v>397</v>
      </c>
      <c r="E83" s="45"/>
      <c r="F83" s="45"/>
      <c r="G83" s="45" t="s">
        <v>406</v>
      </c>
      <c r="H83" s="45"/>
      <c r="I83" s="49" t="s">
        <v>430</v>
      </c>
      <c r="J83" s="45"/>
      <c r="K83" s="45"/>
      <c r="M83" s="45"/>
      <c r="N83" s="45"/>
      <c r="O83" s="48"/>
    </row>
    <row r="84" spans="1:15" s="42" customFormat="1" ht="30.6" x14ac:dyDescent="0.25">
      <c r="A84" s="45" t="s">
        <v>431</v>
      </c>
      <c r="B84" s="45" t="s">
        <v>189</v>
      </c>
      <c r="C84" s="45" t="s">
        <v>518</v>
      </c>
      <c r="D84" s="45" t="s">
        <v>397</v>
      </c>
      <c r="E84" s="45"/>
      <c r="F84" s="45"/>
      <c r="G84" s="45" t="s">
        <v>406</v>
      </c>
      <c r="H84" s="45"/>
      <c r="I84" s="49" t="s">
        <v>432</v>
      </c>
      <c r="J84" s="45"/>
      <c r="K84" s="45"/>
      <c r="M84" s="45"/>
      <c r="N84" s="45"/>
      <c r="O84" s="48"/>
    </row>
    <row r="85" spans="1:15" s="42" customFormat="1" ht="40.799999999999997" x14ac:dyDescent="0.25">
      <c r="A85" s="45" t="s">
        <v>433</v>
      </c>
      <c r="B85" s="45" t="s">
        <v>189</v>
      </c>
      <c r="C85" s="45" t="s">
        <v>518</v>
      </c>
      <c r="D85" s="45" t="s">
        <v>434</v>
      </c>
      <c r="E85" s="45"/>
      <c r="F85" s="45"/>
      <c r="G85" s="45" t="s">
        <v>194</v>
      </c>
      <c r="H85" s="45"/>
      <c r="I85" s="49" t="s">
        <v>435</v>
      </c>
      <c r="J85" s="45"/>
      <c r="K85" s="45"/>
      <c r="M85" s="45"/>
      <c r="N85" s="45"/>
      <c r="O85" s="48"/>
    </row>
    <row r="86" spans="1:15" s="42" customFormat="1" ht="30.6" x14ac:dyDescent="0.25">
      <c r="A86" s="45" t="s">
        <v>436</v>
      </c>
      <c r="B86" s="45" t="s">
        <v>189</v>
      </c>
      <c r="C86" s="45" t="s">
        <v>518</v>
      </c>
      <c r="D86" s="45" t="s">
        <v>387</v>
      </c>
      <c r="E86" s="45"/>
      <c r="F86" s="45"/>
      <c r="G86" s="45" t="s">
        <v>392</v>
      </c>
      <c r="H86" s="45"/>
      <c r="I86" s="49" t="s">
        <v>437</v>
      </c>
      <c r="J86" s="45"/>
      <c r="K86" s="45"/>
      <c r="M86" s="45"/>
      <c r="N86" s="45"/>
      <c r="O86" s="48"/>
    </row>
    <row r="87" spans="1:15" s="42" customFormat="1" ht="30.6" x14ac:dyDescent="0.25">
      <c r="A87" s="45" t="s">
        <v>438</v>
      </c>
      <c r="B87" s="45" t="s">
        <v>189</v>
      </c>
      <c r="C87" s="45" t="s">
        <v>518</v>
      </c>
      <c r="D87" s="45" t="s">
        <v>387</v>
      </c>
      <c r="E87" s="45"/>
      <c r="F87" s="45"/>
      <c r="G87" s="45" t="s">
        <v>392</v>
      </c>
      <c r="H87" s="45"/>
      <c r="I87" s="49" t="s">
        <v>439</v>
      </c>
      <c r="J87" s="45"/>
      <c r="K87" s="45"/>
      <c r="M87" s="45"/>
      <c r="N87" s="45"/>
      <c r="O87" s="48"/>
    </row>
    <row r="88" spans="1:15" s="42" customFormat="1" ht="30.6" x14ac:dyDescent="0.25">
      <c r="A88" s="45" t="s">
        <v>440</v>
      </c>
      <c r="B88" s="45" t="s">
        <v>189</v>
      </c>
      <c r="C88" s="45" t="s">
        <v>518</v>
      </c>
      <c r="D88" s="45" t="s">
        <v>387</v>
      </c>
      <c r="E88" s="45"/>
      <c r="F88" s="45"/>
      <c r="G88" s="45" t="s">
        <v>392</v>
      </c>
      <c r="H88" s="45"/>
      <c r="I88" s="49" t="s">
        <v>441</v>
      </c>
      <c r="J88" s="45"/>
      <c r="K88" s="45"/>
      <c r="M88" s="45"/>
      <c r="N88" s="45"/>
      <c r="O88" s="48"/>
    </row>
    <row r="89" spans="1:15" s="42" customFormat="1" ht="30.6" x14ac:dyDescent="0.25">
      <c r="A89" s="45" t="s">
        <v>445</v>
      </c>
      <c r="B89" s="45" t="s">
        <v>189</v>
      </c>
      <c r="C89" s="45" t="s">
        <v>518</v>
      </c>
      <c r="D89" s="45" t="s">
        <v>409</v>
      </c>
      <c r="E89" s="45"/>
      <c r="F89" s="45"/>
      <c r="G89" s="45" t="s">
        <v>389</v>
      </c>
      <c r="H89" s="45"/>
      <c r="I89" s="49" t="s">
        <v>446</v>
      </c>
      <c r="J89" s="45"/>
      <c r="K89" s="45"/>
      <c r="M89" s="45"/>
      <c r="N89" s="45"/>
      <c r="O89" s="48"/>
    </row>
    <row r="90" spans="1:15" s="42" customFormat="1" ht="30.6" x14ac:dyDescent="0.25">
      <c r="A90" s="45" t="s">
        <v>447</v>
      </c>
      <c r="B90" s="45" t="s">
        <v>189</v>
      </c>
      <c r="C90" s="45" t="s">
        <v>518</v>
      </c>
      <c r="D90" s="45" t="s">
        <v>409</v>
      </c>
      <c r="E90" s="45"/>
      <c r="F90" s="45"/>
      <c r="G90" s="45" t="s">
        <v>389</v>
      </c>
      <c r="H90" s="45"/>
      <c r="I90" s="49" t="s">
        <v>446</v>
      </c>
      <c r="J90" s="45"/>
      <c r="K90" s="45"/>
      <c r="M90" s="45"/>
      <c r="N90" s="45"/>
      <c r="O90" s="48"/>
    </row>
    <row r="91" spans="1:15" s="42" customFormat="1" ht="45.75" customHeight="1" x14ac:dyDescent="0.25">
      <c r="A91" s="45" t="s">
        <v>448</v>
      </c>
      <c r="B91" s="45" t="s">
        <v>189</v>
      </c>
      <c r="C91" s="45" t="s">
        <v>518</v>
      </c>
      <c r="D91" s="45" t="s">
        <v>387</v>
      </c>
      <c r="E91" s="45"/>
      <c r="F91" s="45"/>
      <c r="G91" s="45" t="s">
        <v>392</v>
      </c>
      <c r="H91" s="45"/>
      <c r="I91" s="49" t="s">
        <v>449</v>
      </c>
      <c r="J91" s="45"/>
      <c r="K91" s="45"/>
      <c r="M91" s="45"/>
      <c r="N91" s="45"/>
      <c r="O91" s="48"/>
    </row>
    <row r="92" spans="1:15" s="42" customFormat="1" ht="30.6" x14ac:dyDescent="0.25">
      <c r="A92" s="45" t="s">
        <v>450</v>
      </c>
      <c r="B92" s="45" t="s">
        <v>189</v>
      </c>
      <c r="C92" s="45" t="s">
        <v>518</v>
      </c>
      <c r="D92" s="45" t="s">
        <v>387</v>
      </c>
      <c r="E92" s="45"/>
      <c r="F92" s="45"/>
      <c r="G92" s="45" t="s">
        <v>392</v>
      </c>
      <c r="H92" s="45"/>
      <c r="I92" s="49" t="s">
        <v>451</v>
      </c>
      <c r="J92" s="45"/>
      <c r="K92" s="45"/>
      <c r="M92" s="45"/>
      <c r="N92" s="45"/>
      <c r="O92" s="48"/>
    </row>
    <row r="93" spans="1:15" s="42" customFormat="1" ht="30.6" x14ac:dyDescent="0.25">
      <c r="A93" s="45" t="s">
        <v>452</v>
      </c>
      <c r="B93" s="45" t="s">
        <v>189</v>
      </c>
      <c r="C93" s="45" t="s">
        <v>518</v>
      </c>
      <c r="D93" s="45" t="s">
        <v>387</v>
      </c>
      <c r="E93" s="45"/>
      <c r="F93" s="45"/>
      <c r="G93" s="45" t="s">
        <v>392</v>
      </c>
      <c r="H93" s="45"/>
      <c r="I93" s="49" t="s">
        <v>453</v>
      </c>
      <c r="J93" s="45"/>
      <c r="K93" s="45"/>
      <c r="M93" s="45"/>
      <c r="N93" s="45"/>
      <c r="O93" s="48"/>
    </row>
    <row r="94" spans="1:15" s="42" customFormat="1" ht="40.799999999999997" x14ac:dyDescent="0.25">
      <c r="A94" s="45" t="s">
        <v>454</v>
      </c>
      <c r="B94" s="45" t="s">
        <v>189</v>
      </c>
      <c r="C94" s="45" t="s">
        <v>518</v>
      </c>
      <c r="D94" s="45" t="s">
        <v>434</v>
      </c>
      <c r="E94" s="45"/>
      <c r="F94" s="45"/>
      <c r="G94" s="45" t="s">
        <v>194</v>
      </c>
      <c r="H94" s="45"/>
      <c r="I94" s="49" t="s">
        <v>435</v>
      </c>
      <c r="J94" s="45"/>
      <c r="K94" s="45"/>
      <c r="M94" s="45"/>
      <c r="N94" s="45"/>
      <c r="O94" s="48"/>
    </row>
    <row r="95" spans="1:15" s="42" customFormat="1" ht="30.6" x14ac:dyDescent="0.25">
      <c r="A95" s="45" t="s">
        <v>455</v>
      </c>
      <c r="B95" s="45" t="s">
        <v>189</v>
      </c>
      <c r="C95" s="45" t="s">
        <v>518</v>
      </c>
      <c r="D95" s="45" t="s">
        <v>362</v>
      </c>
      <c r="E95" s="45"/>
      <c r="F95" s="45"/>
      <c r="G95" s="45" t="s">
        <v>392</v>
      </c>
      <c r="H95" s="45"/>
      <c r="I95" s="49" t="s">
        <v>456</v>
      </c>
      <c r="J95" s="45"/>
      <c r="K95" s="45"/>
      <c r="M95" s="45"/>
      <c r="N95" s="45"/>
      <c r="O95" s="48"/>
    </row>
    <row r="96" spans="1:15" s="42" customFormat="1" ht="30.6" x14ac:dyDescent="0.25">
      <c r="A96" s="45" t="s">
        <v>457</v>
      </c>
      <c r="B96" s="45" t="s">
        <v>189</v>
      </c>
      <c r="C96" s="45" t="s">
        <v>518</v>
      </c>
      <c r="D96" s="45" t="s">
        <v>362</v>
      </c>
      <c r="E96" s="45"/>
      <c r="F96" s="45"/>
      <c r="G96" s="45" t="s">
        <v>392</v>
      </c>
      <c r="H96" s="45"/>
      <c r="I96" s="49" t="s">
        <v>458</v>
      </c>
      <c r="J96" s="45"/>
      <c r="K96" s="45"/>
      <c r="M96" s="45"/>
      <c r="N96" s="45"/>
      <c r="O96" s="48"/>
    </row>
    <row r="97" spans="1:15" s="42" customFormat="1" ht="30.6" x14ac:dyDescent="0.25">
      <c r="A97" s="45" t="s">
        <v>459</v>
      </c>
      <c r="B97" s="45" t="s">
        <v>189</v>
      </c>
      <c r="C97" s="45" t="s">
        <v>518</v>
      </c>
      <c r="D97" s="45" t="s">
        <v>362</v>
      </c>
      <c r="E97" s="45"/>
      <c r="F97" s="45"/>
      <c r="G97" s="45" t="s">
        <v>199</v>
      </c>
      <c r="H97" s="45"/>
      <c r="I97" s="49" t="s">
        <v>460</v>
      </c>
      <c r="J97" s="45"/>
      <c r="K97" s="45"/>
      <c r="M97" s="45"/>
      <c r="N97" s="45"/>
      <c r="O97" s="48"/>
    </row>
    <row r="98" spans="1:15" s="42" customFormat="1" ht="40.799999999999997" x14ac:dyDescent="0.25">
      <c r="A98" s="45" t="s">
        <v>461</v>
      </c>
      <c r="B98" s="45" t="s">
        <v>189</v>
      </c>
      <c r="C98" s="45" t="s">
        <v>518</v>
      </c>
      <c r="D98" s="45" t="s">
        <v>434</v>
      </c>
      <c r="E98" s="45"/>
      <c r="F98" s="45"/>
      <c r="G98" s="45" t="s">
        <v>194</v>
      </c>
      <c r="H98" s="45"/>
      <c r="I98" s="49" t="s">
        <v>435</v>
      </c>
      <c r="J98" s="45"/>
      <c r="K98" s="45"/>
      <c r="M98" s="45"/>
      <c r="N98" s="45"/>
      <c r="O98" s="48"/>
    </row>
    <row r="99" spans="1:15" s="42" customFormat="1" ht="71.400000000000006" x14ac:dyDescent="0.25">
      <c r="A99" s="45" t="s">
        <v>462</v>
      </c>
      <c r="B99" s="45" t="s">
        <v>463</v>
      </c>
      <c r="C99" s="45" t="s">
        <v>518</v>
      </c>
      <c r="D99" s="45" t="s">
        <v>397</v>
      </c>
      <c r="F99" s="45" t="s">
        <v>464</v>
      </c>
      <c r="G99" s="45" t="s">
        <v>398</v>
      </c>
      <c r="H99" s="45" t="s">
        <v>130</v>
      </c>
      <c r="I99" s="49" t="s">
        <v>400</v>
      </c>
      <c r="J99" s="48"/>
    </row>
    <row r="100" spans="1:15" s="42" customFormat="1" ht="71.400000000000006" x14ac:dyDescent="0.25">
      <c r="A100" s="45" t="s">
        <v>465</v>
      </c>
      <c r="B100" s="45" t="s">
        <v>463</v>
      </c>
      <c r="C100" s="45" t="s">
        <v>518</v>
      </c>
      <c r="D100" s="45" t="s">
        <v>397</v>
      </c>
      <c r="F100" s="45" t="s">
        <v>464</v>
      </c>
      <c r="G100" s="45" t="s">
        <v>398</v>
      </c>
      <c r="H100" s="45" t="s">
        <v>130</v>
      </c>
      <c r="I100" s="49" t="s">
        <v>400</v>
      </c>
      <c r="J100" s="48"/>
    </row>
    <row r="101" spans="1:15" s="42" customFormat="1" ht="132.6" x14ac:dyDescent="0.25">
      <c r="A101" s="45" t="s">
        <v>442</v>
      </c>
      <c r="B101" s="45" t="s">
        <v>466</v>
      </c>
      <c r="C101" s="45" t="s">
        <v>518</v>
      </c>
      <c r="D101" s="45" t="s">
        <v>387</v>
      </c>
      <c r="F101" s="45" t="s">
        <v>413</v>
      </c>
      <c r="G101" s="45" t="s">
        <v>443</v>
      </c>
      <c r="H101" s="45" t="s">
        <v>413</v>
      </c>
      <c r="I101" s="49" t="s">
        <v>444</v>
      </c>
      <c r="J101" s="48"/>
    </row>
    <row r="102" spans="1:15" s="42" customFormat="1" ht="30.6" x14ac:dyDescent="0.25">
      <c r="A102" s="45" t="s">
        <v>467</v>
      </c>
      <c r="B102" s="45" t="s">
        <v>466</v>
      </c>
      <c r="C102" s="45" t="s">
        <v>518</v>
      </c>
      <c r="D102" s="45" t="s">
        <v>409</v>
      </c>
      <c r="F102" s="45" t="s">
        <v>0</v>
      </c>
      <c r="G102" s="45" t="s">
        <v>410</v>
      </c>
      <c r="H102" s="45" t="s">
        <v>403</v>
      </c>
      <c r="I102" s="49" t="s">
        <v>411</v>
      </c>
      <c r="J102" s="48"/>
    </row>
    <row r="103" spans="1:15" s="42" customFormat="1" ht="30.6" x14ac:dyDescent="0.25">
      <c r="A103" s="45" t="s">
        <v>468</v>
      </c>
      <c r="B103" s="45" t="s">
        <v>466</v>
      </c>
      <c r="C103" s="45" t="s">
        <v>518</v>
      </c>
      <c r="D103" s="45" t="s">
        <v>409</v>
      </c>
      <c r="F103" s="45" t="s">
        <v>0</v>
      </c>
      <c r="G103" s="45" t="s">
        <v>410</v>
      </c>
      <c r="H103" s="45" t="s">
        <v>403</v>
      </c>
      <c r="I103" s="49" t="s">
        <v>411</v>
      </c>
      <c r="J103" s="48"/>
    </row>
    <row r="104" spans="1:15" s="42" customFormat="1" ht="30.6" x14ac:dyDescent="0.25">
      <c r="A104" s="45" t="s">
        <v>469</v>
      </c>
      <c r="B104" s="45" t="s">
        <v>466</v>
      </c>
      <c r="C104" s="45" t="s">
        <v>518</v>
      </c>
      <c r="D104" s="45" t="s">
        <v>409</v>
      </c>
      <c r="F104" s="45" t="s">
        <v>0</v>
      </c>
      <c r="G104" s="45" t="s">
        <v>410</v>
      </c>
      <c r="H104" s="45" t="s">
        <v>403</v>
      </c>
      <c r="I104" s="49" t="s">
        <v>411</v>
      </c>
      <c r="J104" s="48"/>
    </row>
    <row r="105" spans="1:15" s="42" customFormat="1" ht="30.6" x14ac:dyDescent="0.25">
      <c r="A105" s="45" t="s">
        <v>470</v>
      </c>
      <c r="B105" s="45" t="s">
        <v>466</v>
      </c>
      <c r="C105" s="45" t="s">
        <v>518</v>
      </c>
      <c r="D105" s="45" t="s">
        <v>409</v>
      </c>
      <c r="F105" s="45" t="s">
        <v>0</v>
      </c>
      <c r="G105" s="45" t="s">
        <v>410</v>
      </c>
      <c r="H105" s="45" t="s">
        <v>403</v>
      </c>
      <c r="I105" s="49" t="s">
        <v>411</v>
      </c>
      <c r="J105" s="48"/>
    </row>
    <row r="106" spans="1:15" s="42" customFormat="1" ht="30.6" x14ac:dyDescent="0.25">
      <c r="A106" s="45" t="s">
        <v>471</v>
      </c>
      <c r="B106" s="45" t="s">
        <v>466</v>
      </c>
      <c r="C106" s="45" t="s">
        <v>518</v>
      </c>
      <c r="D106" s="45" t="s">
        <v>409</v>
      </c>
      <c r="F106" s="45" t="s">
        <v>0</v>
      </c>
      <c r="G106" s="45" t="s">
        <v>219</v>
      </c>
      <c r="H106" s="45" t="s">
        <v>403</v>
      </c>
      <c r="I106" s="49" t="s">
        <v>472</v>
      </c>
      <c r="J106" s="48"/>
    </row>
    <row r="107" spans="1:15" s="42" customFormat="1" ht="30.6" x14ac:dyDescent="0.25">
      <c r="A107" s="45" t="s">
        <v>473</v>
      </c>
      <c r="B107" s="45" t="s">
        <v>466</v>
      </c>
      <c r="C107" s="45" t="s">
        <v>518</v>
      </c>
      <c r="D107" s="45" t="s">
        <v>409</v>
      </c>
      <c r="F107" s="45" t="s">
        <v>0</v>
      </c>
      <c r="G107" s="45" t="s">
        <v>219</v>
      </c>
      <c r="H107" s="45" t="s">
        <v>403</v>
      </c>
      <c r="I107" s="49" t="s">
        <v>472</v>
      </c>
      <c r="J107" s="48"/>
    </row>
    <row r="108" spans="1:15" s="42" customFormat="1" ht="30.6" x14ac:dyDescent="0.25">
      <c r="A108" s="45" t="s">
        <v>404</v>
      </c>
      <c r="B108" s="45" t="s">
        <v>463</v>
      </c>
      <c r="C108" s="45" t="s">
        <v>518</v>
      </c>
      <c r="D108" s="45" t="s">
        <v>397</v>
      </c>
      <c r="F108" s="45" t="s">
        <v>464</v>
      </c>
      <c r="G108" s="45" t="s">
        <v>405</v>
      </c>
      <c r="H108" s="45" t="s">
        <v>405</v>
      </c>
      <c r="I108" s="49" t="s">
        <v>407</v>
      </c>
      <c r="J108" s="48"/>
    </row>
  </sheetData>
  <hyperlinks>
    <hyperlink ref="I33" r:id="rId1"/>
    <hyperlink ref="I30" r:id="rId2"/>
    <hyperlink ref="I31" r:id="rId3"/>
    <hyperlink ref="I32" r:id="rId4"/>
    <hyperlink ref="I35" r:id="rId5"/>
    <hyperlink ref="I36" r:id="rId6"/>
    <hyperlink ref="I37" r:id="rId7"/>
    <hyperlink ref="I38" r:id="rId8"/>
    <hyperlink ref="I39" r:id="rId9"/>
    <hyperlink ref="I40" r:id="rId10"/>
    <hyperlink ref="I41" r:id="rId11"/>
    <hyperlink ref="I42" r:id="rId12"/>
    <hyperlink ref="I45" r:id="rId13"/>
    <hyperlink ref="I43" r:id="rId14"/>
    <hyperlink ref="I46" r:id="rId15"/>
    <hyperlink ref="I44" r:id="rId16"/>
    <hyperlink ref="I47" r:id="rId17"/>
    <hyperlink ref="I34" r:id="rId18"/>
    <hyperlink ref="J18" r:id="rId19"/>
    <hyperlink ref="J19" r:id="rId20"/>
    <hyperlink ref="J20" r:id="rId21"/>
    <hyperlink ref="J21" r:id="rId22"/>
    <hyperlink ref="J22" r:id="rId23"/>
    <hyperlink ref="J23" r:id="rId24"/>
    <hyperlink ref="J24" r:id="rId25"/>
    <hyperlink ref="J25" r:id="rId26"/>
    <hyperlink ref="J26" r:id="rId27"/>
    <hyperlink ref="J27" r:id="rId28"/>
    <hyperlink ref="J28" r:id="rId29"/>
    <hyperlink ref="J29" r:id="rId30"/>
    <hyperlink ref="K18" r:id="rId31"/>
    <hyperlink ref="K19" r:id="rId32"/>
    <hyperlink ref="K20" r:id="rId33"/>
    <hyperlink ref="K21" r:id="rId34"/>
    <hyperlink ref="K22" r:id="rId35"/>
    <hyperlink ref="K23" r:id="rId36"/>
    <hyperlink ref="K24" r:id="rId37"/>
    <hyperlink ref="K25" r:id="rId38"/>
    <hyperlink ref="K26" r:id="rId39"/>
    <hyperlink ref="K27" r:id="rId40"/>
    <hyperlink ref="K28" r:id="rId41"/>
    <hyperlink ref="K29" r:id="rId42"/>
    <hyperlink ref="I71" r:id="rId43"/>
    <hyperlink ref="I69" r:id="rId44"/>
    <hyperlink ref="I70" r:id="rId45"/>
    <hyperlink ref="I73" r:id="rId46"/>
    <hyperlink ref="I60" r:id="rId47"/>
    <hyperlink ref="I65" r:id="rId48"/>
    <hyperlink ref="I66" r:id="rId49"/>
    <hyperlink ref="I67" r:id="rId50"/>
    <hyperlink ref="I95" r:id="rId51"/>
    <hyperlink ref="I96" r:id="rId52"/>
    <hyperlink ref="I97" r:id="rId53"/>
    <hyperlink ref="I57" r:id="rId54"/>
    <hyperlink ref="I59" r:id="rId55"/>
    <hyperlink ref="I58" r:id="rId56"/>
    <hyperlink ref="I68" r:id="rId57"/>
    <hyperlink ref="I72" r:id="rId58"/>
    <hyperlink ref="I75" r:id="rId59"/>
    <hyperlink ref="I76" r:id="rId60"/>
    <hyperlink ref="I92" r:id="rId61"/>
    <hyperlink ref="I87" r:id="rId62"/>
    <hyperlink ref="I93" r:id="rId63"/>
    <hyperlink ref="I88" r:id="rId64"/>
    <hyperlink ref="I91" r:id="rId65"/>
    <hyperlink ref="I86" r:id="rId66"/>
    <hyperlink ref="I89" r:id="rId67"/>
    <hyperlink ref="I77" r:id="rId68"/>
    <hyperlink ref="I61" r:id="rId69"/>
    <hyperlink ref="I62" r:id="rId70"/>
    <hyperlink ref="I63" r:id="rId71"/>
    <hyperlink ref="I64" r:id="rId72"/>
    <hyperlink ref="I85" r:id="rId73"/>
    <hyperlink ref="I90" r:id="rId74"/>
    <hyperlink ref="I78" r:id="rId75"/>
    <hyperlink ref="I79" r:id="rId76"/>
    <hyperlink ref="I81" r:id="rId77"/>
    <hyperlink ref="I82" r:id="rId78"/>
    <hyperlink ref="I84" r:id="rId79"/>
    <hyperlink ref="I83" r:id="rId80"/>
    <hyperlink ref="I80" r:id="rId81"/>
    <hyperlink ref="I74" r:id="rId82"/>
    <hyperlink ref="I55" r:id="rId83"/>
    <hyperlink ref="I56" r:id="rId84"/>
    <hyperlink ref="I98" r:id="rId85"/>
    <hyperlink ref="I94" r:id="rId86"/>
    <hyperlink ref="I99" r:id="rId87"/>
    <hyperlink ref="I100" r:id="rId88"/>
    <hyperlink ref="I101" r:id="rId89"/>
    <hyperlink ref="I102" r:id="rId90"/>
    <hyperlink ref="I106" r:id="rId91"/>
    <hyperlink ref="I103" r:id="rId92"/>
    <hyperlink ref="I105" r:id="rId93"/>
    <hyperlink ref="I107" r:id="rId94"/>
    <hyperlink ref="I104" r:id="rId95"/>
    <hyperlink ref="I108" r:id="rId96"/>
    <hyperlink ref="I7" r:id="rId97"/>
    <hyperlink ref="I8" r:id="rId98"/>
  </hyperlinks>
  <pageMargins left="0.45" right="0.45" top="0.5" bottom="0.5" header="0.3" footer="0.3"/>
  <pageSetup orientation="landscape" r:id="rId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CBP indicators Reported Public</vt:lpstr>
      <vt:lpstr>Read me</vt:lpstr>
      <vt:lpstr>Indicators No longer reported</vt:lpstr>
      <vt:lpstr>'CBP indicators Reported Public'!Print_Titles</vt:lpstr>
      <vt:lpstr>'Indicators No longer reported'!Print_Titles</vt:lpstr>
    </vt:vector>
  </TitlesOfParts>
  <Company>U.S. 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nsylvest</dc:creator>
  <cp:lastModifiedBy>nsylvest</cp:lastModifiedBy>
  <cp:lastPrinted>2014-03-26T12:28:30Z</cp:lastPrinted>
  <dcterms:created xsi:type="dcterms:W3CDTF">2004-12-15T12:45:03Z</dcterms:created>
  <dcterms:modified xsi:type="dcterms:W3CDTF">2014-04-30T13:37:26Z</dcterms:modified>
</cp:coreProperties>
</file>