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ANGO\Documents\"/>
    </mc:Choice>
  </mc:AlternateContent>
  <bookViews>
    <workbookView xWindow="360" yWindow="135" windowWidth="13395" windowHeight="7485"/>
  </bookViews>
  <sheets>
    <sheet name="Long-term Trend" sheetId="1" r:id="rId1"/>
    <sheet name="10-Yr Trend" sheetId="2" r:id="rId2"/>
    <sheet name="Attainment per DU for Maps" sheetId="3" r:id="rId3"/>
    <sheet name="notes" sheetId="4" r:id="rId4"/>
    <sheet name="work_sheet" sheetId="5" r:id="rId5"/>
  </sheets>
  <calcPr calcId="152511"/>
</workbook>
</file>

<file path=xl/calcChain.xml><?xml version="1.0" encoding="utf-8"?>
<calcChain xmlns="http://schemas.openxmlformats.org/spreadsheetml/2006/main">
  <c r="J3" i="5" l="1"/>
  <c r="J4" i="5" s="1"/>
  <c r="J5" i="5" s="1"/>
  <c r="J6" i="5" s="1"/>
  <c r="J7" i="5" s="1"/>
  <c r="J8" i="5" s="1"/>
  <c r="J9" i="5" s="1"/>
  <c r="J10" i="5" s="1"/>
  <c r="J2" i="5"/>
  <c r="B2" i="5"/>
  <c r="B3" i="5" s="1"/>
  <c r="B4" i="5" s="1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H117" i="3"/>
  <c r="G117" i="3"/>
  <c r="F117" i="3"/>
  <c r="E117" i="3"/>
  <c r="D117" i="3"/>
  <c r="C117" i="3"/>
  <c r="C119" i="3" l="1"/>
</calcChain>
</file>

<file path=xl/sharedStrings.xml><?xml version="1.0" encoding="utf-8"?>
<sst xmlns="http://schemas.openxmlformats.org/spreadsheetml/2006/main" count="440" uniqueCount="208">
  <si>
    <t>3-yr period</t>
  </si>
  <si>
    <t>Area-Weighted</t>
  </si>
  <si>
    <t>1985-1987</t>
  </si>
  <si>
    <t>1986-1988</t>
  </si>
  <si>
    <t>1987-1989</t>
  </si>
  <si>
    <t>1988-1990</t>
  </si>
  <si>
    <t>1989-1991</t>
  </si>
  <si>
    <t>1990-1992</t>
  </si>
  <si>
    <t>1991-1993</t>
  </si>
  <si>
    <t>1992-1994</t>
  </si>
  <si>
    <t>1993-1995</t>
  </si>
  <si>
    <t>1994-1996</t>
  </si>
  <si>
    <t>1995-1997</t>
  </si>
  <si>
    <t>1996-1998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</si>
  <si>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</si>
  <si>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</si>
  <si>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</si>
  <si>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</si>
  <si>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</si>
  <si>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</si>
  <si>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</si>
  <si>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</si>
  <si>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</si>
  <si>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</si>
  <si>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</si>
  <si>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2008-2010</t>
  </si>
  <si>
    <t>2009-2011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</si>
  <si>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</si>
  <si>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</si>
  <si>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</si>
  <si>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</si>
  <si>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</si>
  <si>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</si>
  <si>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</si>
  <si>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</si>
  <si>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</si>
  <si>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</si>
  <si>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</si>
  <si>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</si>
  <si>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</si>
  <si>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</si>
  <si>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</si>
  <si>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</si>
  <si>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</si>
  <si>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</si>
  <si>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</si>
  <si>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</si>
  <si>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</si>
  <si>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</si>
  <si>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</si>
  <si>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</si>
  <si>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 xml:space="preserve">Data Source: </t>
  </si>
  <si>
    <t>USEPA Chesapeake Bay Program Office</t>
  </si>
  <si>
    <t xml:space="preserve">Updated: </t>
  </si>
  <si>
    <t>File Name:</t>
  </si>
  <si>
    <r>
      <t>Contacts:</t>
    </r>
    <r>
      <rPr>
        <sz val="10"/>
        <rFont val="Arial"/>
        <family val="2"/>
      </rPr>
      <t xml:space="preserve"> </t>
    </r>
  </si>
  <si>
    <t>Liza Hernandez, UMCES at the USEPA Chesapeake Bay Program, lhernandez@chesapeakebay.net;</t>
  </si>
  <si>
    <t>Peter Tango, USGS at the USEPA Chesapeake Bay Program, ptango@chesapeakebay.net</t>
  </si>
  <si>
    <t>WQS_1985-2012.xlsx</t>
  </si>
  <si>
    <t>2010-2012</t>
  </si>
  <si>
    <t xml:space="preserve">NOTE: </t>
  </si>
  <si>
    <t>Short-term 2002-2012</t>
  </si>
  <si>
    <t>X Variable 1</t>
  </si>
  <si>
    <t>STATE</t>
  </si>
  <si>
    <t>CBSEG_92</t>
  </si>
  <si>
    <t>MSN</t>
  </si>
  <si>
    <t>OW</t>
  </si>
  <si>
    <t>DW</t>
  </si>
  <si>
    <t>DC</t>
  </si>
  <si>
    <t>SWBG</t>
  </si>
  <si>
    <t>CHLA</t>
  </si>
  <si>
    <t>ANATF_DC</t>
  </si>
  <si>
    <t>MD</t>
  </si>
  <si>
    <t>ANATF_MD</t>
  </si>
  <si>
    <t>VA</t>
  </si>
  <si>
    <t>APPTF</t>
  </si>
  <si>
    <t>BACOH</t>
  </si>
  <si>
    <t>BIGMH</t>
  </si>
  <si>
    <t>BIGMH1</t>
  </si>
  <si>
    <t>BIGMH2</t>
  </si>
  <si>
    <t>BOHOH</t>
  </si>
  <si>
    <t>BSHOH</t>
  </si>
  <si>
    <t>DE</t>
  </si>
  <si>
    <t>C&amp;DOH_DE</t>
  </si>
  <si>
    <t>C&amp;DOH_MD</t>
  </si>
  <si>
    <t>CB1TF</t>
  </si>
  <si>
    <t>CB1TF1</t>
  </si>
  <si>
    <t>CB1TF2</t>
  </si>
  <si>
    <t>CB2OH</t>
  </si>
  <si>
    <t>CB3MH</t>
  </si>
  <si>
    <t>CB4MH</t>
  </si>
  <si>
    <t>CB5MH_MD</t>
  </si>
  <si>
    <t>CB5MH_VA</t>
  </si>
  <si>
    <t>CB6PH</t>
  </si>
  <si>
    <t>CB7PH</t>
  </si>
  <si>
    <t>CB8PH</t>
  </si>
  <si>
    <t>CHKOH</t>
  </si>
  <si>
    <t>CHOMH1</t>
  </si>
  <si>
    <t>CHOMH2</t>
  </si>
  <si>
    <t>CHOOH</t>
  </si>
  <si>
    <t>CHOTF</t>
  </si>
  <si>
    <t>CHSMH</t>
  </si>
  <si>
    <t>CHSOH</t>
  </si>
  <si>
    <t>CHSTF</t>
  </si>
  <si>
    <t>CRRMH</t>
  </si>
  <si>
    <t>EASMH</t>
  </si>
  <si>
    <t>EBEMH</t>
  </si>
  <si>
    <t>ELIPH</t>
  </si>
  <si>
    <t>ELKOH</t>
  </si>
  <si>
    <t>ELKOH1</t>
  </si>
  <si>
    <t>ELKOH2</t>
  </si>
  <si>
    <t>FSBMH</t>
  </si>
  <si>
    <t>GUNOH</t>
  </si>
  <si>
    <t>GUNOH1</t>
  </si>
  <si>
    <t>GUNOH2</t>
  </si>
  <si>
    <t>HNGMH</t>
  </si>
  <si>
    <t>JMSMH</t>
  </si>
  <si>
    <t>JMSOH</t>
  </si>
  <si>
    <t>JMSPH</t>
  </si>
  <si>
    <t>JMSTF1</t>
  </si>
  <si>
    <t>JMSTF2</t>
  </si>
  <si>
    <t>LAFMH</t>
  </si>
  <si>
    <t>LCHMH</t>
  </si>
  <si>
    <t>LYNPH</t>
  </si>
  <si>
    <t>MAGMH</t>
  </si>
  <si>
    <t>MANMH</t>
  </si>
  <si>
    <t>MANMH1</t>
  </si>
  <si>
    <t>MANMH2</t>
  </si>
  <si>
    <t>MATTF</t>
  </si>
  <si>
    <t>MIDOH</t>
  </si>
  <si>
    <t>MOBPH</t>
  </si>
  <si>
    <t>MPNOH</t>
  </si>
  <si>
    <t>MPNTF</t>
  </si>
  <si>
    <t>NANMH</t>
  </si>
  <si>
    <t>NANOH</t>
  </si>
  <si>
    <t>NANTF_DE</t>
  </si>
  <si>
    <t>NANTF_MD</t>
  </si>
  <si>
    <t>NORTF</t>
  </si>
  <si>
    <t>PATMH</t>
  </si>
  <si>
    <t>PAXMH</t>
  </si>
  <si>
    <t>PAXMH1</t>
  </si>
  <si>
    <t>PAXMH2</t>
  </si>
  <si>
    <t>PAXMH3</t>
  </si>
  <si>
    <t>PAXMH4</t>
  </si>
  <si>
    <t>PAXMH5</t>
  </si>
  <si>
    <t>PAXMH6</t>
  </si>
  <si>
    <t>PAXOH</t>
  </si>
  <si>
    <t>PAXTF</t>
  </si>
  <si>
    <t>PIAMH</t>
  </si>
  <si>
    <t>PISTF</t>
  </si>
  <si>
    <t>PMKOH</t>
  </si>
  <si>
    <t>PMKTF</t>
  </si>
  <si>
    <t>POCMH_MD</t>
  </si>
  <si>
    <t>POCMH_VA</t>
  </si>
  <si>
    <t>POCOH_MD</t>
  </si>
  <si>
    <t>POCOH_VA</t>
  </si>
  <si>
    <t>POCTF</t>
  </si>
  <si>
    <t>POTMH_MD</t>
  </si>
  <si>
    <t>POTMH_VA</t>
  </si>
  <si>
    <t>POTOH_VA</t>
  </si>
  <si>
    <t>POTOH1_MD</t>
  </si>
  <si>
    <t>POTOH2_MD</t>
  </si>
  <si>
    <t>POTOH3_MD</t>
  </si>
  <si>
    <t>POTTF_DC</t>
  </si>
  <si>
    <t>POTTF_MD</t>
  </si>
  <si>
    <t>POTTF_VA</t>
  </si>
  <si>
    <t>RHDMH</t>
  </si>
  <si>
    <t>RPPMH</t>
  </si>
  <si>
    <t>RPPOH</t>
  </si>
  <si>
    <t>RPPTF</t>
  </si>
  <si>
    <t>SASOH</t>
  </si>
  <si>
    <t>SASOH1</t>
  </si>
  <si>
    <t>SASOH2</t>
  </si>
  <si>
    <t>SBEMH</t>
  </si>
  <si>
    <t>SEVMH</t>
  </si>
  <si>
    <t>SOUMH</t>
  </si>
  <si>
    <t>TANMH_MD</t>
  </si>
  <si>
    <t>TANMH1_MD</t>
  </si>
  <si>
    <t>TANMH2_MD</t>
  </si>
  <si>
    <t>TANMH_VA</t>
  </si>
  <si>
    <t>WBEMH</t>
  </si>
  <si>
    <t>WBRTF</t>
  </si>
  <si>
    <t>WICMH</t>
  </si>
  <si>
    <t>WSTMH</t>
  </si>
  <si>
    <t>YRKMH</t>
  </si>
  <si>
    <t>YRKPH</t>
  </si>
  <si>
    <t>Totals</t>
  </si>
  <si>
    <t>Total Count</t>
  </si>
  <si>
    <r>
      <t>1.</t>
    </r>
    <r>
      <rPr>
        <sz val="7"/>
        <rFont val="Calibri"/>
        <family val="2"/>
        <scheme val="minor"/>
      </rPr>
      <t xml:space="preserve">      </t>
    </r>
    <r>
      <rPr>
        <sz val="11"/>
        <rFont val="Calibri"/>
        <family val="2"/>
        <scheme val="minor"/>
      </rPr>
      <t>Criteria attainment only assessed during the summer (Jun1-Sep30) season.</t>
    </r>
  </si>
  <si>
    <r>
      <t>−</t>
    </r>
    <r>
      <rPr>
        <sz val="7"/>
        <rFont val="Calibri"/>
        <family val="2"/>
        <scheme val="minor"/>
      </rPr>
      <t xml:space="preserve">        </t>
    </r>
    <r>
      <rPr>
        <sz val="11"/>
        <rFont val="Calibri"/>
        <family val="2"/>
        <scheme val="minor"/>
      </rPr>
      <t>District of Columbia’s Upper Potomac River and Anacostia River segments:</t>
    </r>
  </si>
  <si>
    <r>
      <t>1.</t>
    </r>
    <r>
      <rPr>
        <sz val="7"/>
        <rFont val="Calibri"/>
        <family val="2"/>
        <scheme val="minor"/>
      </rPr>
      <t xml:space="preserve">      </t>
    </r>
    <r>
      <rPr>
        <sz val="11"/>
        <rFont val="Calibri"/>
        <family val="2"/>
        <scheme val="minor"/>
      </rPr>
      <t>Criteria attainment assessed during spring (Mar1-May31) and summer (Jun1-Sep30) seasons; both seasons must be meeting the standards for the segment to be in attainment.</t>
    </r>
  </si>
  <si>
    <r>
      <t>−</t>
    </r>
    <r>
      <rPr>
        <sz val="7"/>
        <rFont val="Calibri"/>
        <family val="2"/>
        <scheme val="minor"/>
      </rPr>
      <t xml:space="preserve">        </t>
    </r>
    <r>
      <rPr>
        <sz val="11"/>
        <rFont val="Calibri"/>
        <family val="2"/>
        <scheme val="minor"/>
      </rPr>
      <t>James River segments:</t>
    </r>
  </si>
  <si>
    <r>
      <t xml:space="preserve">Chlorophyll </t>
    </r>
    <r>
      <rPr>
        <i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 xml:space="preserve"> numeric criteria as it applied to the open-water designated use for the mainstem James River segments and the District of Columbia’s Upper Potomac River and Anacostia River segments:</t>
    </r>
  </si>
  <si>
    <r>
      <t>-</t>
    </r>
    <r>
      <rPr>
        <sz val="7"/>
        <rFont val="Calibri"/>
        <family val="2"/>
        <scheme val="minor"/>
      </rPr>
      <t xml:space="preserve">   </t>
    </r>
    <r>
      <rPr>
        <sz val="12"/>
        <rFont val="Calibri"/>
        <family val="2"/>
        <scheme val="minor"/>
      </rPr>
      <t xml:space="preserve">Assessment of either measure, or a combination of both, serves as the basis for determining attainment or impairment of the shallow-water bay grasses designated use. </t>
    </r>
  </si>
  <si>
    <r>
      <t>2.</t>
    </r>
    <r>
      <rPr>
        <sz val="7"/>
        <rFont val="Calibri"/>
        <family val="2"/>
        <scheme val="minor"/>
      </rPr>
      <t xml:space="preserve">      </t>
    </r>
    <r>
      <rPr>
        <sz val="12"/>
        <rFont val="Calibri"/>
        <family val="2"/>
        <scheme val="minor"/>
      </rPr>
      <t xml:space="preserve">enough acres of shallow-water habitat meet the applicable water clarity criteria to support restoration of the desired SAV acreage for that segment. </t>
    </r>
  </si>
  <si>
    <r>
      <t>1.</t>
    </r>
    <r>
      <rPr>
        <sz val="7"/>
        <rFont val="Calibri"/>
        <family val="2"/>
        <scheme val="minor"/>
      </rPr>
      <t xml:space="preserve">      </t>
    </r>
    <r>
      <rPr>
        <sz val="12"/>
        <rFont val="Calibri"/>
        <family val="2"/>
        <scheme val="minor"/>
      </rPr>
      <t xml:space="preserve">sufficient acres of SAV are observed within the segment; or </t>
    </r>
  </si>
  <si>
    <t>When water clarity assessment data is available the shallow-water bay grasses designated use is considered in attainment if:</t>
  </si>
  <si>
    <t>Shallow-Water Bay Grasses Habitat:</t>
  </si>
  <si>
    <t>Deep-Channel Seasonal Refuge Habitat: 1 mg/L instantaneous minimum DO criteria</t>
  </si>
  <si>
    <t xml:space="preserve">Deep-Water Seasonal Fish and Shellfish Habitat: 3 mg/L 30-day mean DO criteria, </t>
  </si>
  <si>
    <t xml:space="preserve">Open-Water Fish and Shellfish Habitat: 5 mg/L 30-day mean DO criteria, </t>
  </si>
  <si>
    <t xml:space="preserve">Migratory Fish and Spawning Nursery Habitat: applied the 6 mg/L 7-day mean DO criterion as a 30-day mean </t>
  </si>
  <si>
    <t>ASSESSMENT DETERMINATIONS --</t>
  </si>
  <si>
    <t>Attainment_Status_2011-2013</t>
  </si>
  <si>
    <t>BAYWIDE PERCENT ATTAINMENT IN SURFACE AREA BASED ON 291 DESIGNATED-USE SEGMENTS CALCULATIONS (WQS INDICATOR)</t>
  </si>
  <si>
    <t>BAYWIDE PERCENT ATTAINMENT IN SURFACE AREA BASED ON 291 DESIGNATED-USE SEGMENTS CALCULATIONS (WQS INDICATOR, CELL E140)</t>
  </si>
  <si>
    <t>2011-2013</t>
  </si>
  <si>
    <t>Long-term 1985-2013: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</si>
</sst>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2"/>
      <name val="Calibri"/>
      <family val="2"/>
      <scheme val="minor"/>
    </font>
    <font>
      <b/>
      <sz val="18"/>
      <color indexed="56"/>
      <name val="Cambria"/>
      <family val="2"/>
      <scheme val="major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u/>
      <sz val="10"/>
      <color indexed="12"/>
      <name val="Arial"/>
      <family val="2"/>
    </font>
    <font>
      <sz val="7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3" borderId="0" applyNumberFormat="0" applyBorder="0" applyAlignment="0" applyProtection="0"/>
    <xf numFmtId="0" fontId="17" fillId="49" borderId="0" applyNumberFormat="0" applyBorder="0" applyAlignment="0" applyProtection="0"/>
    <xf numFmtId="0" fontId="7" fillId="34" borderId="0" applyNumberFormat="0" applyBorder="0" applyAlignment="0" applyProtection="0"/>
    <xf numFmtId="0" fontId="25" fillId="37" borderId="4" applyNumberFormat="0" applyAlignment="0" applyProtection="0"/>
    <xf numFmtId="0" fontId="6" fillId="35" borderId="0" applyNumberFormat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9" fillId="37" borderId="4" applyNumberFormat="0" applyAlignment="0" applyProtection="0"/>
    <xf numFmtId="0" fontId="23" fillId="0" borderId="14" applyNumberFormat="0" applyFill="0" applyAlignment="0" applyProtection="0"/>
    <xf numFmtId="0" fontId="26" fillId="4" borderId="0" applyNumberFormat="0" applyBorder="0" applyAlignment="0" applyProtection="0"/>
    <xf numFmtId="0" fontId="19" fillId="8" borderId="8" applyNumberFormat="0" applyFont="0" applyAlignment="0" applyProtection="0"/>
    <xf numFmtId="0" fontId="10" fillId="37" borderId="5" applyNumberFormat="0" applyAlignment="0" applyProtection="0"/>
    <xf numFmtId="0" fontId="24" fillId="0" borderId="0" applyNumberFormat="0" applyFill="0" applyBorder="0" applyAlignment="0" applyProtection="0"/>
    <xf numFmtId="0" fontId="16" fillId="0" borderId="15" applyNumberFormat="0" applyFill="0" applyAlignment="0" applyProtection="0"/>
    <xf numFmtId="9" fontId="1" fillId="0" borderId="0" applyFont="0" applyFill="0" applyBorder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19" fillId="0" borderId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50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9" borderId="0" applyNumberFormat="0" applyBorder="0" applyAlignment="0" applyProtection="0"/>
    <xf numFmtId="0" fontId="36" fillId="34" borderId="0" applyNumberFormat="0" applyBorder="0" applyAlignment="0" applyProtection="0"/>
    <xf numFmtId="0" fontId="37" fillId="37" borderId="16" applyNumberFormat="0" applyAlignment="0" applyProtection="0"/>
    <xf numFmtId="0" fontId="38" fillId="51" borderId="17" applyNumberFormat="0" applyAlignment="0" applyProtection="0"/>
    <xf numFmtId="0" fontId="39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41" fillId="37" borderId="16" applyNumberFormat="0" applyAlignment="0" applyProtection="0"/>
    <xf numFmtId="0" fontId="42" fillId="52" borderId="0" applyNumberFormat="0" applyBorder="0" applyAlignment="0" applyProtection="0"/>
    <xf numFmtId="0" fontId="19" fillId="53" borderId="18" applyNumberFormat="0" applyFont="0" applyAlignment="0" applyProtection="0"/>
    <xf numFmtId="0" fontId="43" fillId="37" borderId="19" applyNumberFormat="0" applyAlignment="0" applyProtection="0"/>
    <xf numFmtId="0" fontId="34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3" borderId="0" applyNumberFormat="0" applyBorder="0" applyAlignment="0" applyProtection="0"/>
    <xf numFmtId="0" fontId="17" fillId="49" borderId="0" applyNumberFormat="0" applyBorder="0" applyAlignment="0" applyProtection="0"/>
    <xf numFmtId="0" fontId="7" fillId="34" borderId="0" applyNumberFormat="0" applyBorder="0" applyAlignment="0" applyProtection="0"/>
    <xf numFmtId="0" fontId="25" fillId="37" borderId="4" applyNumberFormat="0" applyAlignment="0" applyProtection="0"/>
    <xf numFmtId="0" fontId="6" fillId="35" borderId="0" applyNumberFormat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9" fillId="37" borderId="4" applyNumberFormat="0" applyAlignment="0" applyProtection="0"/>
    <xf numFmtId="0" fontId="23" fillId="0" borderId="14" applyNumberFormat="0" applyFill="0" applyAlignment="0" applyProtection="0"/>
    <xf numFmtId="0" fontId="26" fillId="4" borderId="0" applyNumberFormat="0" applyBorder="0" applyAlignment="0" applyProtection="0"/>
    <xf numFmtId="0" fontId="10" fillId="37" borderId="5" applyNumberFormat="0" applyAlignment="0" applyProtection="0"/>
    <xf numFmtId="0" fontId="24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" fontId="49" fillId="44" borderId="10"/>
    <xf numFmtId="0" fontId="46" fillId="0" borderId="0"/>
    <xf numFmtId="0" fontId="19" fillId="50" borderId="0" applyNumberFormat="0" applyBorder="0" applyAlignment="0" applyProtection="0"/>
    <xf numFmtId="0" fontId="19" fillId="63" borderId="0" applyNumberFormat="0" applyBorder="0" applyAlignment="0" applyProtection="0"/>
    <xf numFmtId="0" fontId="19" fillId="39" borderId="0" applyNumberFormat="0" applyBorder="0" applyAlignment="0" applyProtection="0"/>
    <xf numFmtId="0" fontId="35" fillId="44" borderId="0" applyNumberFormat="0" applyBorder="0" applyAlignment="0" applyProtection="0"/>
    <xf numFmtId="0" fontId="38" fillId="51" borderId="17" applyNumberFormat="0" applyAlignment="0" applyProtection="0"/>
    <xf numFmtId="43" fontId="3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41" fillId="63" borderId="16" applyNumberFormat="0" applyAlignment="0" applyProtection="0"/>
    <xf numFmtId="0" fontId="19" fillId="53" borderId="18" applyNumberFormat="0" applyFont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32" fillId="0" borderId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7" fillId="25" borderId="0" applyNumberFormat="0" applyBorder="0" applyAlignment="0" applyProtection="0"/>
    <xf numFmtId="0" fontId="13" fillId="7" borderId="7" applyNumberFormat="0" applyAlignment="0" applyProtection="0"/>
    <xf numFmtId="43" fontId="3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45" fillId="0" borderId="0" xfId="0" applyFont="1" applyBorder="1" applyAlignment="1"/>
    <xf numFmtId="0" fontId="32" fillId="0" borderId="0" xfId="0" applyFont="1" applyBorder="1" applyAlignment="1"/>
    <xf numFmtId="2" fontId="0" fillId="0" borderId="10" xfId="0" applyNumberFormat="1" applyBorder="1"/>
    <xf numFmtId="0" fontId="0" fillId="0" borderId="10" xfId="0" applyBorder="1"/>
    <xf numFmtId="10" fontId="0" fillId="0" borderId="10" xfId="1" applyNumberFormat="1" applyFont="1" applyBorder="1"/>
    <xf numFmtId="10" fontId="0" fillId="0" borderId="0" xfId="1" applyNumberFormat="1" applyFont="1"/>
    <xf numFmtId="0" fontId="44" fillId="0" borderId="0" xfId="0" applyFont="1"/>
    <xf numFmtId="0" fontId="0" fillId="0" borderId="0" xfId="0" applyBorder="1" applyAlignment="1"/>
    <xf numFmtId="15" fontId="0" fillId="0" borderId="0" xfId="0" applyNumberFormat="1" applyBorder="1" applyAlignment="1">
      <alignment horizontal="left"/>
    </xf>
    <xf numFmtId="0" fontId="0" fillId="0" borderId="0" xfId="0" applyAlignment="1"/>
    <xf numFmtId="0" fontId="45" fillId="0" borderId="0" xfId="0" applyFont="1" applyBorder="1" applyAlignment="1">
      <alignment vertical="top"/>
    </xf>
    <xf numFmtId="0" fontId="0" fillId="0" borderId="0" xfId="0"/>
    <xf numFmtId="0" fontId="0" fillId="0" borderId="0" xfId="0" applyBorder="1"/>
    <xf numFmtId="2" fontId="18" fillId="0" borderId="0" xfId="0" applyNumberFormat="1" applyFont="1" applyFill="1" applyBorder="1" applyAlignment="1">
      <alignment horizontal="right" vertical="top" wrapText="1"/>
    </xf>
    <xf numFmtId="0" fontId="0" fillId="54" borderId="0" xfId="0" applyFill="1"/>
    <xf numFmtId="0" fontId="0" fillId="54" borderId="0" xfId="0" applyFill="1" applyBorder="1"/>
    <xf numFmtId="0" fontId="0" fillId="0" borderId="0" xfId="0"/>
    <xf numFmtId="0" fontId="0" fillId="0" borderId="0" xfId="0" applyBorder="1"/>
    <xf numFmtId="0" fontId="0" fillId="0" borderId="0" xfId="0"/>
    <xf numFmtId="0" fontId="0" fillId="0" borderId="10" xfId="0" applyBorder="1"/>
    <xf numFmtId="0" fontId="0" fillId="0" borderId="0" xfId="0" applyBorder="1"/>
    <xf numFmtId="10" fontId="0" fillId="0" borderId="0" xfId="1" applyNumberFormat="1" applyFont="1" applyBorder="1"/>
    <xf numFmtId="2" fontId="0" fillId="0" borderId="10" xfId="0" applyNumberFormat="1" applyBorder="1"/>
    <xf numFmtId="0" fontId="45" fillId="0" borderId="0" xfId="85" applyFont="1"/>
    <xf numFmtId="0" fontId="0" fillId="0" borderId="0" xfId="0"/>
    <xf numFmtId="0" fontId="16" fillId="0" borderId="0" xfId="0" applyFont="1"/>
    <xf numFmtId="1" fontId="47" fillId="0" borderId="0" xfId="0" applyNumberFormat="1" applyFont="1"/>
    <xf numFmtId="0" fontId="47" fillId="0" borderId="0" xfId="0" applyFont="1"/>
    <xf numFmtId="1" fontId="0" fillId="0" borderId="0" xfId="0" applyNumberFormat="1"/>
    <xf numFmtId="1" fontId="48" fillId="0" borderId="10" xfId="0" applyNumberFormat="1" applyFont="1" applyBorder="1" applyAlignment="1">
      <alignment horizontal="left"/>
    </xf>
    <xf numFmtId="164" fontId="48" fillId="55" borderId="10" xfId="1" applyNumberFormat="1" applyFont="1" applyFill="1" applyBorder="1" applyAlignment="1">
      <alignment horizontal="left"/>
    </xf>
    <xf numFmtId="164" fontId="48" fillId="54" borderId="10" xfId="1" applyNumberFormat="1" applyFont="1" applyFill="1" applyBorder="1" applyAlignment="1">
      <alignment horizontal="left"/>
    </xf>
    <xf numFmtId="164" fontId="48" fillId="56" borderId="10" xfId="1" applyNumberFormat="1" applyFont="1" applyFill="1" applyBorder="1" applyAlignment="1">
      <alignment horizontal="left"/>
    </xf>
    <xf numFmtId="0" fontId="48" fillId="57" borderId="10" xfId="0" applyFont="1" applyFill="1" applyBorder="1" applyAlignment="1">
      <alignment horizontal="left"/>
    </xf>
    <xf numFmtId="1" fontId="48" fillId="58" borderId="10" xfId="0" applyNumberFormat="1" applyFont="1" applyFill="1" applyBorder="1" applyAlignment="1">
      <alignment horizontal="left"/>
    </xf>
    <xf numFmtId="0" fontId="48" fillId="59" borderId="10" xfId="0" applyFont="1" applyFill="1" applyBorder="1" applyAlignment="1">
      <alignment horizontal="left"/>
    </xf>
    <xf numFmtId="1" fontId="0" fillId="0" borderId="10" xfId="0" applyNumberFormat="1" applyBorder="1"/>
    <xf numFmtId="1" fontId="0" fillId="0" borderId="10" xfId="0" applyNumberFormat="1" applyFill="1" applyBorder="1"/>
    <xf numFmtId="0" fontId="49" fillId="0" borderId="10" xfId="0" applyFont="1" applyBorder="1"/>
    <xf numFmtId="1" fontId="49" fillId="0" borderId="10" xfId="0" applyNumberFormat="1" applyFont="1" applyFill="1" applyBorder="1"/>
    <xf numFmtId="1" fontId="49" fillId="0" borderId="22" xfId="1" applyNumberFormat="1" applyFont="1" applyFill="1" applyBorder="1" applyAlignment="1">
      <alignment horizontal="right"/>
    </xf>
    <xf numFmtId="1" fontId="49" fillId="60" borderId="10" xfId="0" applyNumberFormat="1" applyFont="1" applyFill="1" applyBorder="1"/>
    <xf numFmtId="1" fontId="50" fillId="0" borderId="10" xfId="0" applyNumberFormat="1" applyFont="1" applyBorder="1"/>
    <xf numFmtId="0" fontId="0" fillId="60" borderId="10" xfId="0" applyFill="1" applyBorder="1"/>
    <xf numFmtId="164" fontId="49" fillId="60" borderId="10" xfId="1" applyNumberFormat="1" applyFont="1" applyFill="1" applyBorder="1" applyAlignment="1">
      <alignment horizontal="right"/>
    </xf>
    <xf numFmtId="164" fontId="49" fillId="60" borderId="22" xfId="1" applyNumberFormat="1" applyFont="1" applyFill="1" applyBorder="1" applyAlignment="1">
      <alignment horizontal="right"/>
    </xf>
    <xf numFmtId="164" fontId="49" fillId="0" borderId="10" xfId="1" applyNumberFormat="1" applyFont="1" applyBorder="1" applyAlignment="1">
      <alignment horizontal="right"/>
    </xf>
    <xf numFmtId="1" fontId="49" fillId="61" borderId="10" xfId="0" applyNumberFormat="1" applyFont="1" applyFill="1" applyBorder="1"/>
    <xf numFmtId="1" fontId="49" fillId="0" borderId="10" xfId="0" applyNumberFormat="1" applyFont="1" applyBorder="1"/>
    <xf numFmtId="0" fontId="0" fillId="0" borderId="10" xfId="0" applyFill="1" applyBorder="1"/>
    <xf numFmtId="164" fontId="49" fillId="0" borderId="10" xfId="1" applyNumberFormat="1" applyFont="1" applyFill="1" applyBorder="1" applyAlignment="1">
      <alignment horizontal="right"/>
    </xf>
    <xf numFmtId="0" fontId="49" fillId="0" borderId="10" xfId="0" applyFont="1" applyFill="1" applyBorder="1"/>
    <xf numFmtId="0" fontId="0" fillId="62" borderId="10" xfId="0" applyFill="1" applyBorder="1"/>
    <xf numFmtId="164" fontId="49" fillId="60" borderId="23" xfId="1" applyNumberFormat="1" applyFont="1" applyFill="1" applyBorder="1" applyAlignment="1">
      <alignment horizontal="right"/>
    </xf>
    <xf numFmtId="164" fontId="0" fillId="0" borderId="10" xfId="1" applyNumberFormat="1" applyFont="1" applyBorder="1" applyAlignment="1">
      <alignment horizontal="right"/>
    </xf>
    <xf numFmtId="164" fontId="48" fillId="55" borderId="24" xfId="1" applyNumberFormat="1" applyFont="1" applyFill="1" applyBorder="1" applyAlignment="1">
      <alignment horizontal="left"/>
    </xf>
    <xf numFmtId="164" fontId="48" fillId="54" borderId="24" xfId="1" applyNumberFormat="1" applyFont="1" applyFill="1" applyBorder="1" applyAlignment="1">
      <alignment horizontal="left"/>
    </xf>
    <xf numFmtId="164" fontId="48" fillId="56" borderId="24" xfId="1" applyNumberFormat="1" applyFont="1" applyFill="1" applyBorder="1" applyAlignment="1">
      <alignment horizontal="left"/>
    </xf>
    <xf numFmtId="0" fontId="48" fillId="57" borderId="24" xfId="0" applyFont="1" applyFill="1" applyBorder="1" applyAlignment="1">
      <alignment horizontal="left"/>
    </xf>
    <xf numFmtId="1" fontId="48" fillId="58" borderId="24" xfId="0" applyNumberFormat="1" applyFont="1" applyFill="1" applyBorder="1" applyAlignment="1">
      <alignment horizontal="left"/>
    </xf>
    <xf numFmtId="0" fontId="48" fillId="59" borderId="24" xfId="0" applyFont="1" applyFill="1" applyBorder="1" applyAlignment="1">
      <alignment horizontal="left"/>
    </xf>
    <xf numFmtId="2" fontId="0" fillId="0" borderId="10" xfId="0" applyNumberFormat="1" applyBorder="1"/>
    <xf numFmtId="0" fontId="0" fillId="0" borderId="0" xfId="0"/>
    <xf numFmtId="0" fontId="0" fillId="0" borderId="0" xfId="0" applyFill="1" applyBorder="1" applyAlignment="1"/>
    <xf numFmtId="0" fontId="0" fillId="0" borderId="20" xfId="0" applyFill="1" applyBorder="1" applyAlignment="1"/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Continuous"/>
    </xf>
    <xf numFmtId="0" fontId="0" fillId="0" borderId="0" xfId="0" applyFont="1"/>
    <xf numFmtId="0" fontId="49" fillId="0" borderId="0" xfId="0" applyFont="1"/>
    <xf numFmtId="0" fontId="49" fillId="0" borderId="0" xfId="0" applyFont="1" applyAlignment="1">
      <alignment horizontal="left" indent="15"/>
    </xf>
    <xf numFmtId="0" fontId="49" fillId="0" borderId="0" xfId="0" applyFont="1" applyAlignment="1">
      <alignment horizontal="left" indent="10"/>
    </xf>
    <xf numFmtId="0" fontId="54" fillId="0" borderId="0" xfId="0" applyFont="1" applyAlignment="1">
      <alignment horizontal="left" indent="10"/>
    </xf>
    <xf numFmtId="0" fontId="54" fillId="0" borderId="0" xfId="0" applyFont="1" applyAlignment="1">
      <alignment horizontal="left" indent="5"/>
    </xf>
    <xf numFmtId="0" fontId="48" fillId="0" borderId="0" xfId="0" applyFont="1"/>
    <xf numFmtId="0" fontId="18" fillId="0" borderId="0" xfId="0" applyFont="1" applyFill="1" applyBorder="1" applyAlignment="1">
      <alignment horizontal="center"/>
    </xf>
  </cellXfs>
  <cellStyles count="253">
    <cellStyle name="20% - Accent1" xfId="20" builtinId="30" customBuiltin="1"/>
    <cellStyle name="20% - Accent1 2" xfId="43"/>
    <cellStyle name="20% - Accent1 2 2" xfId="206"/>
    <cellStyle name="20% - Accent1 2 3" xfId="158"/>
    <cellStyle name="20% - Accent1 2 4" xfId="138"/>
    <cellStyle name="20% - Accent1 3" xfId="87"/>
    <cellStyle name="20% - Accent2" xfId="24" builtinId="34" customBuiltin="1"/>
    <cellStyle name="20% - Accent2 2" xfId="44"/>
    <cellStyle name="20% - Accent2 2 2" xfId="210"/>
    <cellStyle name="20% - Accent2 2 3" xfId="159"/>
    <cellStyle name="20% - Accent2 2 4" xfId="142"/>
    <cellStyle name="20% - Accent2 3" xfId="88"/>
    <cellStyle name="20% - Accent3" xfId="28" builtinId="38" customBuiltin="1"/>
    <cellStyle name="20% - Accent3 2" xfId="45"/>
    <cellStyle name="20% - Accent3 2 2" xfId="213"/>
    <cellStyle name="20% - Accent3 2 3" xfId="160"/>
    <cellStyle name="20% - Accent3 2 4" xfId="145"/>
    <cellStyle name="20% - Accent3 3" xfId="89"/>
    <cellStyle name="20% - Accent4" xfId="32" builtinId="42" customBuiltin="1"/>
    <cellStyle name="20% - Accent4 2" xfId="46"/>
    <cellStyle name="20% - Accent4 2 2" xfId="217"/>
    <cellStyle name="20% - Accent4 2 3" xfId="161"/>
    <cellStyle name="20% - Accent4 2 4" xfId="149"/>
    <cellStyle name="20% - Accent4 3" xfId="90"/>
    <cellStyle name="20% - Accent5" xfId="36" builtinId="46" customBuiltin="1"/>
    <cellStyle name="20% - Accent5 2" xfId="91"/>
    <cellStyle name="20% - Accent5 2 2" xfId="241"/>
    <cellStyle name="20% - Accent5 3" xfId="228"/>
    <cellStyle name="20% - Accent6" xfId="40" builtinId="50" customBuiltin="1"/>
    <cellStyle name="20% - Accent6 2" xfId="47"/>
    <cellStyle name="20% - Accent6 2 2" xfId="223"/>
    <cellStyle name="20% - Accent6 2 3" xfId="162"/>
    <cellStyle name="20% - Accent6 2 4" xfId="155"/>
    <cellStyle name="20% - Accent6 3" xfId="92"/>
    <cellStyle name="20% - Accent6 3 2" xfId="229"/>
    <cellStyle name="40% - Accent1" xfId="21" builtinId="31" customBuiltin="1"/>
    <cellStyle name="40% - Accent1 2" xfId="48"/>
    <cellStyle name="40% - Accent1 2 2" xfId="207"/>
    <cellStyle name="40% - Accent1 2 3" xfId="163"/>
    <cellStyle name="40% - Accent1 2 4" xfId="139"/>
    <cellStyle name="40% - Accent1 3" xfId="93"/>
    <cellStyle name="40% - Accent2" xfId="25" builtinId="35" customBuiltin="1"/>
    <cellStyle name="40% - Accent2 2" xfId="94"/>
    <cellStyle name="40% - Accent2 2 2" xfId="242"/>
    <cellStyle name="40% - Accent2 3" xfId="230"/>
    <cellStyle name="40% - Accent3" xfId="29" builtinId="39" customBuiltin="1"/>
    <cellStyle name="40% - Accent3 2" xfId="49"/>
    <cellStyle name="40% - Accent3 2 2" xfId="214"/>
    <cellStyle name="40% - Accent3 2 3" xfId="164"/>
    <cellStyle name="40% - Accent3 2 4" xfId="146"/>
    <cellStyle name="40% - Accent3 3" xfId="95"/>
    <cellStyle name="40% - Accent4" xfId="33" builtinId="43" customBuiltin="1"/>
    <cellStyle name="40% - Accent4 2" xfId="50"/>
    <cellStyle name="40% - Accent4 2 2" xfId="218"/>
    <cellStyle name="40% - Accent4 2 3" xfId="165"/>
    <cellStyle name="40% - Accent4 2 4" xfId="150"/>
    <cellStyle name="40% - Accent4 3" xfId="96"/>
    <cellStyle name="40% - Accent5" xfId="37" builtinId="47" customBuiltin="1"/>
    <cellStyle name="40% - Accent5 2" xfId="51"/>
    <cellStyle name="40% - Accent5 2 2" xfId="220"/>
    <cellStyle name="40% - Accent5 2 3" xfId="166"/>
    <cellStyle name="40% - Accent5 2 4" xfId="152"/>
    <cellStyle name="40% - Accent5 3" xfId="97"/>
    <cellStyle name="40% - Accent6" xfId="41" builtinId="51" customBuiltin="1"/>
    <cellStyle name="40% - Accent6 2" xfId="52"/>
    <cellStyle name="40% - Accent6 2 2" xfId="224"/>
    <cellStyle name="40% - Accent6 2 3" xfId="167"/>
    <cellStyle name="40% - Accent6 2 4" xfId="156"/>
    <cellStyle name="40% - Accent6 3" xfId="98"/>
    <cellStyle name="60% - Accent1" xfId="22" builtinId="32" customBuiltin="1"/>
    <cellStyle name="60% - Accent1 2" xfId="53"/>
    <cellStyle name="60% - Accent1 2 2" xfId="208"/>
    <cellStyle name="60% - Accent1 2 3" xfId="168"/>
    <cellStyle name="60% - Accent1 2 4" xfId="140"/>
    <cellStyle name="60% - Accent1 3" xfId="99"/>
    <cellStyle name="60% - Accent2" xfId="26" builtinId="36" customBuiltin="1"/>
    <cellStyle name="60% - Accent2 2" xfId="54"/>
    <cellStyle name="60% - Accent2 2 2" xfId="211"/>
    <cellStyle name="60% - Accent2 2 3" xfId="169"/>
    <cellStyle name="60% - Accent2 2 4" xfId="143"/>
    <cellStyle name="60% - Accent2 3" xfId="100"/>
    <cellStyle name="60% - Accent3" xfId="30" builtinId="40" customBuiltin="1"/>
    <cellStyle name="60% - Accent3 2" xfId="55"/>
    <cellStyle name="60% - Accent3 2 2" xfId="215"/>
    <cellStyle name="60% - Accent3 2 3" xfId="170"/>
    <cellStyle name="60% - Accent3 2 4" xfId="147"/>
    <cellStyle name="60% - Accent3 3" xfId="101"/>
    <cellStyle name="60% - Accent4" xfId="34" builtinId="44" customBuiltin="1"/>
    <cellStyle name="60% - Accent4 2" xfId="56"/>
    <cellStyle name="60% - Accent4 2 2" xfId="219"/>
    <cellStyle name="60% - Accent4 2 3" xfId="171"/>
    <cellStyle name="60% - Accent4 2 4" xfId="151"/>
    <cellStyle name="60% - Accent4 3" xfId="102"/>
    <cellStyle name="60% - Accent5" xfId="38" builtinId="48" customBuiltin="1"/>
    <cellStyle name="60% - Accent5 2" xfId="57"/>
    <cellStyle name="60% - Accent5 2 2" xfId="221"/>
    <cellStyle name="60% - Accent5 2 3" xfId="172"/>
    <cellStyle name="60% - Accent5 2 4" xfId="153"/>
    <cellStyle name="60% - Accent5 3" xfId="103"/>
    <cellStyle name="60% - Accent6" xfId="42" builtinId="52" customBuiltin="1"/>
    <cellStyle name="60% - Accent6 2" xfId="58"/>
    <cellStyle name="60% - Accent6 2 2" xfId="225"/>
    <cellStyle name="60% - Accent6 2 3" xfId="173"/>
    <cellStyle name="60% - Accent6 2 4" xfId="157"/>
    <cellStyle name="60% - Accent6 3" xfId="104"/>
    <cellStyle name="Accent1" xfId="19" builtinId="29" customBuiltin="1"/>
    <cellStyle name="Accent1 2" xfId="59"/>
    <cellStyle name="Accent1 2 2" xfId="205"/>
    <cellStyle name="Accent1 2 3" xfId="174"/>
    <cellStyle name="Accent1 2 4" xfId="137"/>
    <cellStyle name="Accent1 3" xfId="105"/>
    <cellStyle name="Accent2" xfId="23" builtinId="33" customBuiltin="1"/>
    <cellStyle name="Accent2 2" xfId="60"/>
    <cellStyle name="Accent2 2 2" xfId="209"/>
    <cellStyle name="Accent2 2 3" xfId="175"/>
    <cellStyle name="Accent2 2 4" xfId="141"/>
    <cellStyle name="Accent2 3" xfId="106"/>
    <cellStyle name="Accent3" xfId="27" builtinId="37" customBuiltin="1"/>
    <cellStyle name="Accent3 2" xfId="61"/>
    <cellStyle name="Accent3 2 2" xfId="212"/>
    <cellStyle name="Accent3 2 3" xfId="176"/>
    <cellStyle name="Accent3 2 4" xfId="144"/>
    <cellStyle name="Accent3 3" xfId="107"/>
    <cellStyle name="Accent4" xfId="31" builtinId="41" customBuiltin="1"/>
    <cellStyle name="Accent4 2" xfId="62"/>
    <cellStyle name="Accent4 2 2" xfId="216"/>
    <cellStyle name="Accent4 2 3" xfId="177"/>
    <cellStyle name="Accent4 2 4" xfId="148"/>
    <cellStyle name="Accent4 3" xfId="108"/>
    <cellStyle name="Accent5" xfId="35" builtinId="45" customBuiltin="1"/>
    <cellStyle name="Accent5 2" xfId="109"/>
    <cellStyle name="Accent5 2 2" xfId="243"/>
    <cellStyle name="Accent5 3" xfId="231"/>
    <cellStyle name="Accent6" xfId="39" builtinId="49" customBuiltin="1"/>
    <cellStyle name="Accent6 2" xfId="63"/>
    <cellStyle name="Accent6 2 2" xfId="222"/>
    <cellStyle name="Accent6 2 3" xfId="178"/>
    <cellStyle name="Accent6 2 4" xfId="154"/>
    <cellStyle name="Accent6 3" xfId="110"/>
    <cellStyle name="Bad" xfId="8" builtinId="27" customBuiltin="1"/>
    <cellStyle name="Bad 2" xfId="64"/>
    <cellStyle name="Bad 2 2" xfId="198"/>
    <cellStyle name="Bad 2 3" xfId="179"/>
    <cellStyle name="Bad 2 4" xfId="129"/>
    <cellStyle name="Bad 3" xfId="111"/>
    <cellStyle name="Calculation" xfId="12" builtinId="22" customBuiltin="1"/>
    <cellStyle name="Calculation 2" xfId="65"/>
    <cellStyle name="Calculation 2 2" xfId="202"/>
    <cellStyle name="Calculation 2 3" xfId="180"/>
    <cellStyle name="Calculation 2 4" xfId="133"/>
    <cellStyle name="Calculation 3" xfId="112"/>
    <cellStyle name="Check Cell" xfId="14" builtinId="23" customBuiltin="1"/>
    <cellStyle name="Check Cell 2" xfId="113"/>
    <cellStyle name="Check Cell 2 2" xfId="244"/>
    <cellStyle name="Check Cell 3" xfId="232"/>
    <cellStyle name="Comma 2" xfId="252"/>
    <cellStyle name="Comma 3" xfId="245"/>
    <cellStyle name="Comma 4" xfId="233"/>
    <cellStyle name="Explanatory Text" xfId="17" builtinId="53" customBuiltin="1"/>
    <cellStyle name="Explanatory Text 2" xfId="114"/>
    <cellStyle name="Explanatory Text 2 2" xfId="246"/>
    <cellStyle name="Explanatory Text 3" xfId="234"/>
    <cellStyle name="Good" xfId="7" builtinId="26" customBuiltin="1"/>
    <cellStyle name="Good 2" xfId="66"/>
    <cellStyle name="Good 2 2" xfId="197"/>
    <cellStyle name="Good 2 3" xfId="181"/>
    <cellStyle name="Good 2 4" xfId="128"/>
    <cellStyle name="Good 3" xfId="115"/>
    <cellStyle name="Heading 1" xfId="3" builtinId="16" customBuiltin="1"/>
    <cellStyle name="Heading 1 2" xfId="67"/>
    <cellStyle name="Heading 1 2 2" xfId="193"/>
    <cellStyle name="Heading 1 2 3" xfId="182"/>
    <cellStyle name="Heading 1 2 4" xfId="124"/>
    <cellStyle name="Heading 1 3" xfId="79"/>
    <cellStyle name="Heading 2" xfId="4" builtinId="17" customBuiltin="1"/>
    <cellStyle name="Heading 2 2" xfId="68"/>
    <cellStyle name="Heading 2 2 2" xfId="194"/>
    <cellStyle name="Heading 2 2 3" xfId="183"/>
    <cellStyle name="Heading 2 2 4" xfId="125"/>
    <cellStyle name="Heading 2 3" xfId="80"/>
    <cellStyle name="Heading 3" xfId="5" builtinId="18" customBuiltin="1"/>
    <cellStyle name="Heading 3 2" xfId="69"/>
    <cellStyle name="Heading 3 2 2" xfId="195"/>
    <cellStyle name="Heading 3 2 3" xfId="184"/>
    <cellStyle name="Heading 3 2 4" xfId="126"/>
    <cellStyle name="Heading 3 3" xfId="81"/>
    <cellStyle name="Heading 4" xfId="6" builtinId="19" customBuiltin="1"/>
    <cellStyle name="Heading 4 2" xfId="70"/>
    <cellStyle name="Heading 4 2 2" xfId="196"/>
    <cellStyle name="Heading 4 2 3" xfId="185"/>
    <cellStyle name="Heading 4 2 4" xfId="127"/>
    <cellStyle name="Heading 4 3" xfId="82"/>
    <cellStyle name="Hyperlink 2" xfId="235"/>
    <cellStyle name="Input" xfId="10" builtinId="20" customBuiltin="1"/>
    <cellStyle name="Input 2" xfId="71"/>
    <cellStyle name="Input 2 2" xfId="200"/>
    <cellStyle name="Input 2 3" xfId="186"/>
    <cellStyle name="Input 2 4" xfId="131"/>
    <cellStyle name="Input 3" xfId="116"/>
    <cellStyle name="Input 3 2" xfId="236"/>
    <cellStyle name="Linked Cell" xfId="13" builtinId="24" customBuiltin="1"/>
    <cellStyle name="Linked Cell 2" xfId="72"/>
    <cellStyle name="Linked Cell 2 2" xfId="203"/>
    <cellStyle name="Linked Cell 2 3" xfId="187"/>
    <cellStyle name="Linked Cell 2 4" xfId="134"/>
    <cellStyle name="Linked Cell 3" xfId="83"/>
    <cellStyle name="Neutral" xfId="9" builtinId="28" customBuiltin="1"/>
    <cellStyle name="Neutral 2" xfId="73"/>
    <cellStyle name="Neutral 2 2" xfId="199"/>
    <cellStyle name="Neutral 2 3" xfId="188"/>
    <cellStyle name="Neutral 2 4" xfId="130"/>
    <cellStyle name="Neutral 3" xfId="117"/>
    <cellStyle name="Normal" xfId="0" builtinId="0"/>
    <cellStyle name="Normal 2" xfId="85"/>
    <cellStyle name="Normal 2 2" xfId="249"/>
    <cellStyle name="Normal 2 3" xfId="239"/>
    <cellStyle name="Normal 3" xfId="86"/>
    <cellStyle name="Normal 3 2" xfId="251"/>
    <cellStyle name="Normal 4" xfId="122"/>
    <cellStyle name="Normal 4 2" xfId="240"/>
    <cellStyle name="Normal 5" xfId="227"/>
    <cellStyle name="Note" xfId="16" builtinId="10" customBuiltin="1"/>
    <cellStyle name="Note 2" xfId="74"/>
    <cellStyle name="Note 2 2" xfId="250"/>
    <cellStyle name="Note 3" xfId="118"/>
    <cellStyle name="Note 3 2" xfId="135"/>
    <cellStyle name="Note 4" xfId="237"/>
    <cellStyle name="Output" xfId="11" builtinId="21" customBuiltin="1"/>
    <cellStyle name="Output 2" xfId="75"/>
    <cellStyle name="Output 2 2" xfId="201"/>
    <cellStyle name="Output 2 3" xfId="189"/>
    <cellStyle name="Output 2 4" xfId="132"/>
    <cellStyle name="Output 3" xfId="119"/>
    <cellStyle name="Percent" xfId="1" builtinId="5"/>
    <cellStyle name="Percent 2" xfId="78"/>
    <cellStyle name="Percent 2 2" xfId="247"/>
    <cellStyle name="Style 1" xfId="226"/>
    <cellStyle name="Title" xfId="2" builtinId="15" customBuiltin="1"/>
    <cellStyle name="Title 2" xfId="76"/>
    <cellStyle name="Title 2 2" xfId="192"/>
    <cellStyle name="Title 2 3" xfId="190"/>
    <cellStyle name="Title 2 4" xfId="123"/>
    <cellStyle name="Title 3" xfId="84"/>
    <cellStyle name="Total" xfId="18" builtinId="25" customBuiltin="1"/>
    <cellStyle name="Total 2" xfId="77"/>
    <cellStyle name="Total 2 2" xfId="204"/>
    <cellStyle name="Total 2 3" xfId="191"/>
    <cellStyle name="Total 2 4" xfId="136"/>
    <cellStyle name="Total 3" xfId="120"/>
    <cellStyle name="Warning Text" xfId="15" builtinId="11" customBuiltin="1"/>
    <cellStyle name="Warning Text 2" xfId="121"/>
    <cellStyle name="Warning Text 2 2" xfId="248"/>
    <cellStyle name="Warning Text 3" xfId="2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Achievement</a:t>
            </a:r>
            <a:r>
              <a:rPr lang="en-US" baseline="0"/>
              <a:t> of Chesapeake Bay Water Quality Standards</a:t>
            </a:r>
          </a:p>
          <a:p>
            <a:pPr>
              <a:defRPr/>
            </a:pPr>
            <a:r>
              <a:rPr lang="en-US" baseline="0"/>
              <a:t>1985-2012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'Long-term Trend'!$B$9:$B$35</c:f>
              <c:strCache>
                <c:ptCount val="27"/>
                <c:pt idx="0">
                  <c:v>28.38</c:v>
                </c:pt>
                <c:pt idx="1">
                  <c:v>28.62</c:v>
                </c:pt>
                <c:pt idx="2">
                  <c:v>25.20</c:v>
                </c:pt>
                <c:pt idx="3">
                  <c:v>23.22</c:v>
                </c:pt>
                <c:pt idx="4">
                  <c:v>23.21</c:v>
                </c:pt>
                <c:pt idx="5">
                  <c:v>23.94</c:v>
                </c:pt>
                <c:pt idx="6">
                  <c:v>29.02</c:v>
                </c:pt>
                <c:pt idx="7">
                  <c:v>31.77</c:v>
                </c:pt>
                <c:pt idx="8">
                  <c:v>30.76</c:v>
                </c:pt>
                <c:pt idx="9">
                  <c:v>32.69</c:v>
                </c:pt>
                <c:pt idx="10">
                  <c:v>36.49</c:v>
                </c:pt>
                <c:pt idx="11">
                  <c:v>33.86</c:v>
                </c:pt>
                <c:pt idx="12">
                  <c:v>36.78</c:v>
                </c:pt>
                <c:pt idx="13">
                  <c:v>35.04</c:v>
                </c:pt>
                <c:pt idx="14">
                  <c:v>40.68</c:v>
                </c:pt>
                <c:pt idx="15">
                  <c:v>40.06</c:v>
                </c:pt>
                <c:pt idx="16">
                  <c:v>35.29</c:v>
                </c:pt>
                <c:pt idx="17">
                  <c:v>35.75</c:v>
                </c:pt>
                <c:pt idx="18">
                  <c:v>30.51</c:v>
                </c:pt>
                <c:pt idx="19">
                  <c:v>30.16</c:v>
                </c:pt>
                <c:pt idx="20">
                  <c:v>31.61</c:v>
                </c:pt>
                <c:pt idx="21">
                  <c:v>34.73</c:v>
                </c:pt>
                <c:pt idx="22">
                  <c:v>30.92</c:v>
                </c:pt>
                <c:pt idx="23">
                  <c:v>40.01</c:v>
                </c:pt>
                <c:pt idx="24">
                  <c:v>29.80</c:v>
                </c:pt>
                <c:pt idx="25">
                  <c:v>31.15</c:v>
                </c:pt>
                <c:pt idx="26">
                  <c:v>28.93</c:v>
                </c:pt>
              </c:strCache>
            </c:strRef>
          </c:tx>
          <c:invertIfNegative val="0"/>
          <c:trendline>
            <c:trendlineType val="linear"/>
            <c:dispRSqr val="0"/>
            <c:dispEq val="0"/>
          </c:trendline>
          <c:trendline>
            <c:spPr>
              <a:ln w="12700" cap="rnd" cmpd="sng">
                <a:prstDash val="solid"/>
                <a:round/>
                <a:headEnd type="none"/>
                <a:tailEnd type="none"/>
              </a:ln>
            </c:spPr>
            <c:trendlineType val="linear"/>
            <c:dispRSqr val="1"/>
            <c:dispEq val="1"/>
            <c:trendlineLbl>
              <c:layout>
                <c:manualLayout>
                  <c:x val="1.6105316678347161E-4"/>
                  <c:y val="-0.1587174399727499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bg1">
                      <a:lumMod val="50000"/>
                    </a:schemeClr>
                  </a:solidFill>
                </a:ln>
              </c:spPr>
              <c:txPr>
                <a:bodyPr/>
                <a:lstStyle/>
                <a:p>
                  <a:pPr>
                    <a:defRPr sz="1100"/>
                  </a:pPr>
                  <a:endParaRPr lang="en-US"/>
                </a:p>
              </c:txPr>
            </c:trendlineLbl>
          </c:trendline>
          <c:trendline>
            <c:trendlineType val="linear"/>
            <c:dispRSqr val="0"/>
            <c:dispEq val="0"/>
          </c:trendline>
          <c:cat>
            <c:strRef>
              <c:f>'Long-term Trend'!$A$9:$A$35</c:f>
              <c:strCache>
                <c:ptCount val="27"/>
                <c:pt idx="0">
                  <c:v>1985-1987</c:v>
                </c:pt>
                <c:pt idx="1">
                  <c:v>1986-1988</c:v>
                </c:pt>
                <c:pt idx="2">
                  <c:v>1987-1989</c:v>
                </c:pt>
                <c:pt idx="3">
                  <c:v>1988-1990</c:v>
                </c:pt>
                <c:pt idx="4">
                  <c:v>1989-1991</c:v>
                </c:pt>
                <c:pt idx="5">
                  <c:v>1990-1992</c:v>
                </c:pt>
                <c:pt idx="6">
                  <c:v>1991-1993</c:v>
                </c:pt>
                <c:pt idx="7">
                  <c:v>1992-1994</c:v>
                </c:pt>
                <c:pt idx="8">
                  <c:v>1993-1995</c:v>
                </c:pt>
                <c:pt idx="9">
                  <c:v>1994-1996</c:v>
                </c:pt>
                <c:pt idx="10">
                  <c:v>1995-1997</c:v>
                </c:pt>
                <c:pt idx="11">
                  <c:v>1996-1998</c:v>
                </c:pt>
                <c:pt idx="12">
                  <c:v>1997-1999</c:v>
                </c:pt>
                <c:pt idx="13">
                  <c:v>1998-2000</c:v>
                </c:pt>
                <c:pt idx="14">
                  <c:v>1999-2001</c:v>
                </c:pt>
                <c:pt idx="15">
                  <c:v>2000-2002</c:v>
                </c:pt>
                <c:pt idx="16">
                  <c:v>2001-2003</c:v>
                </c:pt>
                <c:pt idx="17">
                  <c:v>2002-2004</c:v>
                </c:pt>
                <c:pt idx="18">
                  <c:v>2003-2005</c:v>
                </c:pt>
                <c:pt idx="19">
                  <c:v>2004-2006</c:v>
                </c:pt>
                <c:pt idx="20">
                  <c:v>2005-2007</c:v>
                </c:pt>
                <c:pt idx="21">
                  <c:v>2006-2008</c:v>
                </c:pt>
                <c:pt idx="22">
                  <c:v>2007-2009</c:v>
                </c:pt>
                <c:pt idx="23">
                  <c:v>2008-2010</c:v>
                </c:pt>
                <c:pt idx="24">
                  <c:v>2009-2011</c:v>
                </c:pt>
                <c:pt idx="25">
                  <c:v>2010-2012</c:v>
                </c:pt>
                <c:pt idx="26">
                  <c:v>2011-2013</c:v>
                </c:pt>
              </c:strCache>
            </c:strRef>
          </c:cat>
          <c:val>
            <c:numRef>
              <c:f>'Long-term Trend'!$B$9:$B$35</c:f>
              <c:numCache>
                <c:formatCode>0.00</c:formatCode>
                <c:ptCount val="27"/>
                <c:pt idx="0">
                  <c:v>28.37842649152233</c:v>
                </c:pt>
                <c:pt idx="1">
                  <c:v>28.616313358468137</c:v>
                </c:pt>
                <c:pt idx="2">
                  <c:v>25.196878856992271</c:v>
                </c:pt>
                <c:pt idx="3">
                  <c:v>23.216145005480058</c:v>
                </c:pt>
                <c:pt idx="4">
                  <c:v>23.210514034121424</c:v>
                </c:pt>
                <c:pt idx="5">
                  <c:v>23.935447439352615</c:v>
                </c:pt>
                <c:pt idx="6">
                  <c:v>29.022411696905735</c:v>
                </c:pt>
                <c:pt idx="7">
                  <c:v>31.771751501124758</c:v>
                </c:pt>
                <c:pt idx="8">
                  <c:v>30.757257737315456</c:v>
                </c:pt>
                <c:pt idx="9">
                  <c:v>32.69382992023521</c:v>
                </c:pt>
                <c:pt idx="10">
                  <c:v>36.488412069942363</c:v>
                </c:pt>
                <c:pt idx="11">
                  <c:v>33.857659933534194</c:v>
                </c:pt>
                <c:pt idx="12">
                  <c:v>36.783677482808855</c:v>
                </c:pt>
                <c:pt idx="13">
                  <c:v>35.043759126462717</c:v>
                </c:pt>
                <c:pt idx="14">
                  <c:v>40.680115468929557</c:v>
                </c:pt>
                <c:pt idx="15">
                  <c:v>40.057878918036742</c:v>
                </c:pt>
                <c:pt idx="16">
                  <c:v>35.285422160180957</c:v>
                </c:pt>
                <c:pt idx="17">
                  <c:v>35.748966279505545</c:v>
                </c:pt>
                <c:pt idx="18">
                  <c:v>30.506377806682178</c:v>
                </c:pt>
                <c:pt idx="19">
                  <c:v>30.15647722590996</c:v>
                </c:pt>
                <c:pt idx="20">
                  <c:v>31.605870749658198</c:v>
                </c:pt>
                <c:pt idx="21">
                  <c:v>34.726303336837283</c:v>
                </c:pt>
                <c:pt idx="22">
                  <c:v>30.92499778439608</c:v>
                </c:pt>
                <c:pt idx="23">
                  <c:v>40.012285373537402</c:v>
                </c:pt>
                <c:pt idx="24">
                  <c:v>29.802318609398075</c:v>
                </c:pt>
                <c:pt idx="25">
                  <c:v>31.146775504176802</c:v>
                </c:pt>
                <c:pt idx="26">
                  <c:v>28.931569710442201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549976"/>
        <c:axId val="189550368"/>
      </c:barChart>
      <c:catAx>
        <c:axId val="18954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9550368"/>
        <c:crosses val="autoZero"/>
        <c:auto val="1"/>
        <c:lblAlgn val="ctr"/>
        <c:lblOffset val="100"/>
        <c:noMultiLvlLbl val="0"/>
      </c:catAx>
      <c:valAx>
        <c:axId val="18955036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+mn-lt"/>
                  </a:defRPr>
                </a:pPr>
                <a:r>
                  <a:rPr lang="en-US" sz="1200" b="0">
                    <a:latin typeface="+mn-lt"/>
                  </a:rPr>
                  <a:t>Water</a:t>
                </a:r>
                <a:r>
                  <a:rPr lang="en-US" sz="1200" b="0" baseline="0">
                    <a:latin typeface="+mn-lt"/>
                  </a:rPr>
                  <a:t> Quality Standards Attainment (%)</a:t>
                </a:r>
                <a:endParaRPr lang="en-US" sz="1200" b="0">
                  <a:latin typeface="+mn-lt"/>
                </a:endParaRP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189549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44" l="0.70000000000000162" r="0.70000000000000162" t="0.750000000000004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/>
              <a:t>Achievement of Chesapeake Bay Water Quality Standards </a:t>
            </a:r>
            <a:endParaRPr lang="en-US"/>
          </a:p>
          <a:p>
            <a:pPr algn="ctr">
              <a:defRPr/>
            </a:pPr>
            <a:r>
              <a:rPr lang="en-US" sz="1800" b="1" i="0" baseline="0"/>
              <a:t>2002-2013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'10-Yr Trend'!$B$8</c:f>
              <c:strCache>
                <c:ptCount val="1"/>
                <c:pt idx="0">
                  <c:v>Area-Weighted</c:v>
                </c:pt>
              </c:strCache>
            </c:strRef>
          </c:tx>
          <c:invertIfNegative val="0"/>
          <c:trendline>
            <c:trendlineType val="linear"/>
            <c:dispRSqr val="1"/>
            <c:dispEq val="1"/>
            <c:trendlineLbl>
              <c:layout>
                <c:manualLayout>
                  <c:x val="3.239683034163704E-2"/>
                  <c:y val="-0.12886258012074731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cat>
            <c:strRef>
              <c:f>'10-Yr Trend'!$A$9:$A$18</c:f>
              <c:strCache>
                <c:ptCount val="10"/>
                <c:pt idx="0">
                  <c:v>2002-2004</c:v>
                </c:pt>
                <c:pt idx="1">
                  <c:v>2003-2005</c:v>
                </c:pt>
                <c:pt idx="2">
                  <c:v>2004-2006</c:v>
                </c:pt>
                <c:pt idx="3">
                  <c:v>2005-2007</c:v>
                </c:pt>
                <c:pt idx="4">
                  <c:v>2006-2008</c:v>
                </c:pt>
                <c:pt idx="5">
                  <c:v>2007-2009</c:v>
                </c:pt>
                <c:pt idx="6">
                  <c:v>2008-2010</c:v>
                </c:pt>
                <c:pt idx="7">
                  <c:v>2009-2011</c:v>
                </c:pt>
                <c:pt idx="8">
                  <c:v>2010-2012</c:v>
                </c:pt>
                <c:pt idx="9">
                  <c:v>2011-2013</c:v>
                </c:pt>
              </c:strCache>
            </c:strRef>
          </c:cat>
          <c:val>
            <c:numRef>
              <c:f>'10-Yr Trend'!$B$9:$B$18</c:f>
              <c:numCache>
                <c:formatCode>0.00</c:formatCode>
                <c:ptCount val="10"/>
                <c:pt idx="0">
                  <c:v>35.708582289638549</c:v>
                </c:pt>
                <c:pt idx="1">
                  <c:v>30.465993816815185</c:v>
                </c:pt>
                <c:pt idx="2">
                  <c:v>30.116093236042978</c:v>
                </c:pt>
                <c:pt idx="3">
                  <c:v>31.605870749658198</c:v>
                </c:pt>
                <c:pt idx="4">
                  <c:v>34.726303336837283</c:v>
                </c:pt>
                <c:pt idx="5">
                  <c:v>30.92499778439608</c:v>
                </c:pt>
                <c:pt idx="6">
                  <c:v>39.971901383670414</c:v>
                </c:pt>
                <c:pt idx="7">
                  <c:v>29.761934619531079</c:v>
                </c:pt>
                <c:pt idx="8">
                  <c:v>31.146775504176802</c:v>
                </c:pt>
                <c:pt idx="9">
                  <c:v>28.931569710442201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551152"/>
        <c:axId val="189551544"/>
      </c:barChart>
      <c:catAx>
        <c:axId val="189551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9551544"/>
        <c:crosses val="autoZero"/>
        <c:auto val="1"/>
        <c:lblAlgn val="ctr"/>
        <c:lblOffset val="100"/>
        <c:noMultiLvlLbl val="0"/>
      </c:catAx>
      <c:valAx>
        <c:axId val="18955154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 i="0" baseline="0"/>
                  <a:t>Water Quality Standards Attainment (%)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89551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7</xdr:row>
      <xdr:rowOff>114300</xdr:rowOff>
    </xdr:from>
    <xdr:to>
      <xdr:col>10</xdr:col>
      <xdr:colOff>180975</xdr:colOff>
      <xdr:row>32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0.02285</cdr:x>
      <cdr:y>0.26441</cdr:y>
    </cdr:from>
    <cdr:to>
      <cdr:x>0.05645</cdr:x>
      <cdr:y>0.7495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1924" y="1266824"/>
          <a:ext cx="238125" cy="2324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7</xdr:row>
      <xdr:rowOff>161924</xdr:rowOff>
    </xdr:from>
    <xdr:to>
      <xdr:col>10</xdr:col>
      <xdr:colOff>95250</xdr:colOff>
      <xdr:row>29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workbookViewId="0">
      <selection activeCell="H43" sqref="H43"/>
    </sheetView>
  </sheetViews>
  <sheetFormatPr defaultRowHeight="15" x14ac:dyDescent="0.25"/>
  <cols>
    <col min="1" max="1" width="12.7109375" customWidth="1"/>
    <col min="2" max="2" width="14.7109375" bestFit="1" customWidth="1"/>
    <col min="3" max="3" width="20.28515625" bestFit="1" customWidth="1"/>
    <col min="4" max="4" width="12.7109375" bestFit="1" customWidth="1"/>
    <col min="5" max="5" width="14.5703125" bestFit="1" customWidth="1"/>
    <col min="6" max="6" width="12.7109375" bestFit="1" customWidth="1"/>
    <col min="7" max="7" width="12" bestFit="1" customWidth="1"/>
    <col min="8" max="8" width="13.42578125" bestFit="1" customWidth="1"/>
    <col min="9" max="9" width="12" bestFit="1" customWidth="1"/>
    <col min="10" max="10" width="12.7109375" bestFit="1" customWidth="1"/>
    <col min="11" max="11" width="12.5703125" bestFit="1" customWidth="1"/>
  </cols>
  <sheetData>
    <row r="1" spans="1:11" x14ac:dyDescent="0.25">
      <c r="A1" s="1" t="s">
        <v>51</v>
      </c>
      <c r="B1" s="10"/>
      <c r="C1" s="10" t="s">
        <v>52</v>
      </c>
      <c r="D1" s="10"/>
      <c r="E1" s="10"/>
      <c r="F1" s="12"/>
      <c r="G1" s="12"/>
      <c r="H1" s="12"/>
      <c r="I1" s="12"/>
      <c r="J1" s="12"/>
      <c r="K1" s="12"/>
    </row>
    <row r="2" spans="1:11" x14ac:dyDescent="0.25">
      <c r="A2" s="1" t="s">
        <v>53</v>
      </c>
      <c r="B2" s="8"/>
      <c r="C2" s="9">
        <v>41646</v>
      </c>
      <c r="D2" s="13"/>
      <c r="E2" s="13"/>
      <c r="F2" s="12"/>
      <c r="G2" s="12"/>
      <c r="H2" s="12"/>
      <c r="I2" s="12"/>
      <c r="J2" s="12"/>
      <c r="K2" s="12"/>
    </row>
    <row r="3" spans="1:11" x14ac:dyDescent="0.25">
      <c r="A3" s="11" t="s">
        <v>54</v>
      </c>
      <c r="B3" s="8"/>
      <c r="C3" s="2" t="s">
        <v>58</v>
      </c>
      <c r="D3" s="13"/>
      <c r="E3" s="13"/>
      <c r="F3" s="12"/>
      <c r="G3" s="12"/>
      <c r="H3" s="12"/>
      <c r="I3" s="12"/>
      <c r="J3" s="12"/>
      <c r="K3" s="12"/>
    </row>
    <row r="4" spans="1:11" x14ac:dyDescent="0.25">
      <c r="A4" s="11" t="s">
        <v>55</v>
      </c>
      <c r="B4" s="8"/>
      <c r="C4" s="2" t="s">
        <v>56</v>
      </c>
      <c r="D4" s="13"/>
      <c r="E4" s="13"/>
      <c r="F4" s="12"/>
      <c r="G4" s="12"/>
      <c r="H4" s="12"/>
      <c r="I4" s="12"/>
      <c r="J4" s="12"/>
      <c r="K4" s="12"/>
    </row>
    <row r="5" spans="1:11" x14ac:dyDescent="0.25">
      <c r="A5" s="11"/>
      <c r="B5" s="8"/>
      <c r="C5" s="2" t="s">
        <v>57</v>
      </c>
      <c r="D5" s="13"/>
      <c r="E5" s="13"/>
      <c r="F5" s="12"/>
      <c r="G5" s="12"/>
      <c r="H5" s="12"/>
      <c r="I5" s="12"/>
      <c r="J5" s="12"/>
      <c r="K5" s="12"/>
    </row>
    <row r="6" spans="1:11" s="12" customFormat="1" x14ac:dyDescent="0.25">
      <c r="A6" s="11"/>
      <c r="B6" s="8"/>
      <c r="C6" s="2"/>
      <c r="D6" s="13"/>
      <c r="E6" s="13"/>
    </row>
    <row r="7" spans="1:11" ht="18.75" x14ac:dyDescent="0.3">
      <c r="A7" s="7" t="s">
        <v>205</v>
      </c>
      <c r="B7" s="6"/>
    </row>
    <row r="8" spans="1:11" x14ac:dyDescent="0.25">
      <c r="A8" s="4" t="s">
        <v>0</v>
      </c>
      <c r="B8" s="5" t="s">
        <v>1</v>
      </c>
    </row>
    <row r="9" spans="1:11" x14ac:dyDescent="0.25">
      <c r="A9" s="4" t="s">
        <v>2</v>
      </c>
      <c r="B9" s="3">
        <v>28.37842649152233</v>
      </c>
    </row>
    <row r="10" spans="1:11" x14ac:dyDescent="0.25">
      <c r="A10" s="4" t="s">
        <v>3</v>
      </c>
      <c r="B10" s="3">
        <v>28.616313358468137</v>
      </c>
    </row>
    <row r="11" spans="1:11" x14ac:dyDescent="0.25">
      <c r="A11" s="4" t="s">
        <v>4</v>
      </c>
      <c r="B11" s="3">
        <v>25.196878856992271</v>
      </c>
    </row>
    <row r="12" spans="1:11" x14ac:dyDescent="0.25">
      <c r="A12" s="4" t="s">
        <v>5</v>
      </c>
      <c r="B12" s="3">
        <v>23.216145005480058</v>
      </c>
    </row>
    <row r="13" spans="1:11" x14ac:dyDescent="0.25">
      <c r="A13" s="4" t="s">
        <v>6</v>
      </c>
      <c r="B13" s="3">
        <v>23.210514034121424</v>
      </c>
    </row>
    <row r="14" spans="1:11" x14ac:dyDescent="0.25">
      <c r="A14" s="4" t="s">
        <v>7</v>
      </c>
      <c r="B14" s="3">
        <v>23.935447439352615</v>
      </c>
    </row>
    <row r="15" spans="1:11" x14ac:dyDescent="0.25">
      <c r="A15" s="4" t="s">
        <v>8</v>
      </c>
      <c r="B15" s="3">
        <v>29.022411696905735</v>
      </c>
    </row>
    <row r="16" spans="1:11" x14ac:dyDescent="0.25">
      <c r="A16" s="4" t="s">
        <v>9</v>
      </c>
      <c r="B16" s="3">
        <v>31.771751501124758</v>
      </c>
    </row>
    <row r="17" spans="1:2" x14ac:dyDescent="0.25">
      <c r="A17" s="4" t="s">
        <v>10</v>
      </c>
      <c r="B17" s="3">
        <v>30.757257737315456</v>
      </c>
    </row>
    <row r="18" spans="1:2" x14ac:dyDescent="0.25">
      <c r="A18" s="4" t="s">
        <v>11</v>
      </c>
      <c r="B18" s="3">
        <v>32.69382992023521</v>
      </c>
    </row>
    <row r="19" spans="1:2" x14ac:dyDescent="0.25">
      <c r="A19" s="4" t="s">
        <v>12</v>
      </c>
      <c r="B19" s="3">
        <v>36.488412069942363</v>
      </c>
    </row>
    <row r="20" spans="1:2" x14ac:dyDescent="0.25">
      <c r="A20" s="4" t="s">
        <v>13</v>
      </c>
      <c r="B20" s="3">
        <v>33.857659933534194</v>
      </c>
    </row>
    <row r="21" spans="1:2" x14ac:dyDescent="0.25">
      <c r="A21" s="4" t="s">
        <v>14</v>
      </c>
      <c r="B21" s="3">
        <v>36.783677482808855</v>
      </c>
    </row>
    <row r="22" spans="1:2" x14ac:dyDescent="0.25">
      <c r="A22" s="4" t="s">
        <v>15</v>
      </c>
      <c r="B22" s="3">
        <v>35.043759126462717</v>
      </c>
    </row>
    <row r="23" spans="1:2" x14ac:dyDescent="0.25">
      <c r="A23" s="4" t="s">
        <v>16</v>
      </c>
      <c r="B23" s="3">
        <v>40.680115468929557</v>
      </c>
    </row>
    <row r="24" spans="1:2" x14ac:dyDescent="0.25">
      <c r="A24" s="4" t="s">
        <v>17</v>
      </c>
      <c r="B24" s="3">
        <v>40.057878918036742</v>
      </c>
    </row>
    <row r="25" spans="1:2" x14ac:dyDescent="0.25">
      <c r="A25" s="4" t="s">
        <v>18</v>
      </c>
      <c r="B25" s="3">
        <v>35.285422160180957</v>
      </c>
    </row>
    <row r="26" spans="1:2" x14ac:dyDescent="0.25">
      <c r="A26" s="4" t="s">
        <v>19</v>
      </c>
      <c r="B26" s="62">
        <v>35.748966279505545</v>
      </c>
    </row>
    <row r="27" spans="1:2" x14ac:dyDescent="0.25">
      <c r="A27" s="4" t="s">
        <v>20</v>
      </c>
      <c r="B27" s="62">
        <v>30.506377806682178</v>
      </c>
    </row>
    <row r="28" spans="1:2" x14ac:dyDescent="0.25">
      <c r="A28" s="4" t="s">
        <v>21</v>
      </c>
      <c r="B28" s="62">
        <v>30.15647722590996</v>
      </c>
    </row>
    <row r="29" spans="1:2" x14ac:dyDescent="0.25">
      <c r="A29" s="4" t="s">
        <v>22</v>
      </c>
      <c r="B29" s="62">
        <v>31.605870749658198</v>
      </c>
    </row>
    <row r="30" spans="1:2" x14ac:dyDescent="0.25">
      <c r="A30" s="4" t="s">
        <v>23</v>
      </c>
      <c r="B30" s="62">
        <v>34.726303336837283</v>
      </c>
    </row>
    <row r="31" spans="1:2" x14ac:dyDescent="0.25">
      <c r="A31" s="4" t="s">
        <v>24</v>
      </c>
      <c r="B31" s="62">
        <v>30.92499778439608</v>
      </c>
    </row>
    <row r="32" spans="1:2" x14ac:dyDescent="0.25">
      <c r="A32" s="4" t="s">
        <v>25</v>
      </c>
      <c r="B32" s="62">
        <v>40.012285373537402</v>
      </c>
    </row>
    <row r="33" spans="1:13" x14ac:dyDescent="0.25">
      <c r="A33" s="4" t="s">
        <v>26</v>
      </c>
      <c r="B33" s="62">
        <v>29.802318609398075</v>
      </c>
    </row>
    <row r="34" spans="1:13" s="12" customFormat="1" x14ac:dyDescent="0.25">
      <c r="A34" s="20" t="s">
        <v>59</v>
      </c>
      <c r="B34" s="62">
        <v>31.146775504176802</v>
      </c>
    </row>
    <row r="35" spans="1:13" s="19" customFormat="1" x14ac:dyDescent="0.25">
      <c r="A35" s="20" t="s">
        <v>206</v>
      </c>
      <c r="B35" s="62">
        <v>28.931569710442201</v>
      </c>
    </row>
    <row r="36" spans="1:13" s="63" customFormat="1" x14ac:dyDescent="0.25">
      <c r="A36" s="21"/>
      <c r="B36" s="22"/>
    </row>
    <row r="37" spans="1:13" x14ac:dyDescent="0.25">
      <c r="A37" s="16" t="s">
        <v>60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s="17" customFormat="1" x14ac:dyDescent="0.25">
      <c r="A38" s="18"/>
    </row>
    <row r="39" spans="1:13" x14ac:dyDescent="0.25">
      <c r="C39" s="24" t="s">
        <v>207</v>
      </c>
    </row>
    <row r="41" spans="1:13" x14ac:dyDescent="0.25">
      <c r="C41" s="63" t="s">
        <v>27</v>
      </c>
      <c r="D41" s="63"/>
      <c r="E41" s="63"/>
      <c r="F41" s="63"/>
      <c r="G41" s="63"/>
      <c r="H41" s="63"/>
      <c r="I41" s="63"/>
      <c r="J41" s="63"/>
      <c r="K41" s="63"/>
    </row>
    <row r="42" spans="1:13" ht="15.75" thickBot="1" x14ac:dyDescent="0.3">
      <c r="C42" s="63"/>
      <c r="D42" s="63"/>
      <c r="E42" s="63"/>
      <c r="F42" s="63"/>
      <c r="G42" s="63"/>
      <c r="H42" s="63"/>
      <c r="I42" s="63"/>
      <c r="J42" s="63"/>
      <c r="K42" s="63"/>
    </row>
    <row r="43" spans="1:13" x14ac:dyDescent="0.25">
      <c r="C43" s="67" t="s">
        <v>28</v>
      </c>
      <c r="D43" s="67"/>
      <c r="E43" s="63"/>
      <c r="F43" s="63"/>
      <c r="G43" s="63"/>
      <c r="H43" s="63"/>
      <c r="I43" s="63"/>
      <c r="J43" s="63"/>
      <c r="K43" s="63"/>
    </row>
    <row r="44" spans="1:13" x14ac:dyDescent="0.25">
      <c r="C44" s="64" t="s">
        <v>29</v>
      </c>
      <c r="D44" s="64">
        <v>0.44251520192484772</v>
      </c>
      <c r="E44" s="63"/>
      <c r="F44" s="63"/>
      <c r="G44" s="63"/>
      <c r="H44" s="63"/>
      <c r="I44" s="63"/>
      <c r="J44" s="63"/>
      <c r="K44" s="63"/>
    </row>
    <row r="45" spans="1:13" x14ac:dyDescent="0.25">
      <c r="C45" s="64" t="s">
        <v>30</v>
      </c>
      <c r="D45" s="64">
        <v>0.19581970393458875</v>
      </c>
      <c r="E45" s="63"/>
      <c r="F45" s="63"/>
      <c r="G45" s="63"/>
      <c r="H45" s="63"/>
      <c r="I45" s="63"/>
      <c r="J45" s="63"/>
      <c r="K45" s="63"/>
    </row>
    <row r="46" spans="1:13" x14ac:dyDescent="0.25">
      <c r="A46" s="14"/>
      <c r="B46" s="14"/>
      <c r="C46" s="64" t="s">
        <v>31</v>
      </c>
      <c r="D46" s="64">
        <v>0.1636524920919723</v>
      </c>
      <c r="E46" s="63"/>
      <c r="F46" s="63"/>
      <c r="G46" s="63"/>
      <c r="H46" s="63"/>
      <c r="I46" s="63"/>
      <c r="J46" s="63"/>
      <c r="K46" s="63"/>
    </row>
    <row r="47" spans="1:13" x14ac:dyDescent="0.25">
      <c r="C47" s="64" t="s">
        <v>32</v>
      </c>
      <c r="D47" s="64">
        <v>4.446173543250068</v>
      </c>
      <c r="E47" s="63"/>
      <c r="F47" s="63"/>
      <c r="G47" s="63"/>
      <c r="H47" s="63"/>
      <c r="I47" s="63"/>
      <c r="J47" s="63"/>
      <c r="K47" s="63"/>
    </row>
    <row r="48" spans="1:13" ht="15.75" thickBot="1" x14ac:dyDescent="0.3">
      <c r="C48" s="65" t="s">
        <v>33</v>
      </c>
      <c r="D48" s="65">
        <v>27</v>
      </c>
      <c r="E48" s="63"/>
      <c r="F48" s="63"/>
      <c r="G48" s="63"/>
      <c r="H48" s="63"/>
      <c r="I48" s="63"/>
      <c r="J48" s="63"/>
      <c r="K48" s="63"/>
    </row>
    <row r="49" spans="3:11" x14ac:dyDescent="0.25">
      <c r="C49" s="63"/>
      <c r="D49" s="63"/>
      <c r="E49" s="63"/>
      <c r="F49" s="63"/>
      <c r="G49" s="63"/>
      <c r="H49" s="63"/>
      <c r="I49" s="63"/>
      <c r="J49" s="63"/>
      <c r="K49" s="63"/>
    </row>
    <row r="50" spans="3:11" ht="15.75" thickBot="1" x14ac:dyDescent="0.3">
      <c r="C50" s="63" t="s">
        <v>34</v>
      </c>
      <c r="D50" s="63"/>
      <c r="E50" s="63"/>
      <c r="F50" s="63"/>
      <c r="G50" s="63"/>
      <c r="H50" s="63"/>
      <c r="I50" s="63"/>
      <c r="J50" s="63"/>
      <c r="K50" s="63"/>
    </row>
    <row r="51" spans="3:11" x14ac:dyDescent="0.25">
      <c r="C51" s="66"/>
      <c r="D51" s="66" t="s">
        <v>35</v>
      </c>
      <c r="E51" s="66" t="s">
        <v>36</v>
      </c>
      <c r="F51" s="66" t="s">
        <v>37</v>
      </c>
      <c r="G51" s="66" t="s">
        <v>38</v>
      </c>
      <c r="H51" s="66" t="s">
        <v>39</v>
      </c>
      <c r="I51" s="63"/>
      <c r="J51" s="63"/>
      <c r="K51" s="63"/>
    </row>
    <row r="52" spans="3:11" x14ac:dyDescent="0.25">
      <c r="C52" s="64" t="s">
        <v>40</v>
      </c>
      <c r="D52" s="64">
        <v>1</v>
      </c>
      <c r="E52" s="64">
        <v>120.34160256610278</v>
      </c>
      <c r="F52" s="64">
        <v>120.34160256610278</v>
      </c>
      <c r="G52" s="64">
        <v>6.0875560148846573</v>
      </c>
      <c r="H52" s="64">
        <v>2.0812616892678978E-2</v>
      </c>
      <c r="I52" s="63"/>
      <c r="J52" s="63"/>
      <c r="K52" s="63"/>
    </row>
    <row r="53" spans="3:11" x14ac:dyDescent="0.25">
      <c r="C53" s="64" t="s">
        <v>41</v>
      </c>
      <c r="D53" s="64">
        <v>25</v>
      </c>
      <c r="E53" s="64">
        <v>494.21147941742151</v>
      </c>
      <c r="F53" s="64">
        <v>19.768459176696862</v>
      </c>
      <c r="G53" s="64"/>
      <c r="H53" s="64"/>
      <c r="I53" s="63"/>
      <c r="J53" s="63"/>
      <c r="K53" s="63"/>
    </row>
    <row r="54" spans="3:11" ht="15.75" thickBot="1" x14ac:dyDescent="0.3">
      <c r="C54" s="65" t="s">
        <v>42</v>
      </c>
      <c r="D54" s="65">
        <v>26</v>
      </c>
      <c r="E54" s="65">
        <v>614.55308198352429</v>
      </c>
      <c r="F54" s="65"/>
      <c r="G54" s="65"/>
      <c r="H54" s="65"/>
      <c r="I54" s="63"/>
      <c r="J54" s="63"/>
      <c r="K54" s="63"/>
    </row>
    <row r="55" spans="3:11" ht="15.75" thickBot="1" x14ac:dyDescent="0.3">
      <c r="C55" s="63"/>
      <c r="D55" s="63"/>
      <c r="E55" s="63"/>
      <c r="F55" s="63"/>
      <c r="G55" s="63"/>
      <c r="H55" s="63"/>
      <c r="I55" s="63"/>
      <c r="J55" s="63"/>
      <c r="K55" s="63"/>
    </row>
    <row r="56" spans="3:11" x14ac:dyDescent="0.25">
      <c r="C56" s="66"/>
      <c r="D56" s="66" t="s">
        <v>43</v>
      </c>
      <c r="E56" s="66" t="s">
        <v>32</v>
      </c>
      <c r="F56" s="66" t="s">
        <v>44</v>
      </c>
      <c r="G56" s="66" t="s">
        <v>45</v>
      </c>
      <c r="H56" s="66" t="s">
        <v>46</v>
      </c>
      <c r="I56" s="66" t="s">
        <v>47</v>
      </c>
      <c r="J56" s="66" t="s">
        <v>48</v>
      </c>
      <c r="K56" s="66" t="s">
        <v>49</v>
      </c>
    </row>
    <row r="57" spans="3:11" x14ac:dyDescent="0.25">
      <c r="C57" s="64" t="s">
        <v>50</v>
      </c>
      <c r="D57" s="64">
        <v>28.003725239118779</v>
      </c>
      <c r="E57" s="64">
        <v>1.7600061955329371</v>
      </c>
      <c r="F57" s="64">
        <v>15.911151511963363</v>
      </c>
      <c r="G57" s="64">
        <v>1.3739676576900946E-14</v>
      </c>
      <c r="H57" s="64">
        <v>24.378924656420825</v>
      </c>
      <c r="I57" s="64">
        <v>31.628525821816734</v>
      </c>
      <c r="J57" s="64">
        <v>24.378924656420825</v>
      </c>
      <c r="K57" s="64">
        <v>31.628525821816734</v>
      </c>
    </row>
    <row r="58" spans="3:11" ht="15.75" thickBot="1" x14ac:dyDescent="0.3">
      <c r="C58" s="65" t="s">
        <v>62</v>
      </c>
      <c r="D58" s="65">
        <v>0.27105095800462992</v>
      </c>
      <c r="E58" s="65">
        <v>0.10985743668969267</v>
      </c>
      <c r="F58" s="65">
        <v>2.4672973097875053</v>
      </c>
      <c r="G58" s="65">
        <v>2.0812616892678982E-2</v>
      </c>
      <c r="H58" s="65">
        <v>4.4795333713533891E-2</v>
      </c>
      <c r="I58" s="65">
        <v>0.49730658229572594</v>
      </c>
      <c r="J58" s="65">
        <v>4.4795333713533891E-2</v>
      </c>
      <c r="K58" s="65">
        <v>0.49730658229572594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25" workbookViewId="0">
      <selection activeCell="L41" sqref="L41"/>
    </sheetView>
  </sheetViews>
  <sheetFormatPr defaultRowHeight="15" x14ac:dyDescent="0.25"/>
  <cols>
    <col min="1" max="1" width="11.5703125" customWidth="1"/>
    <col min="2" max="2" width="14.7109375" bestFit="1" customWidth="1"/>
    <col min="3" max="3" width="20.140625" bestFit="1" customWidth="1"/>
    <col min="4" max="4" width="12.7109375" bestFit="1" customWidth="1"/>
    <col min="5" max="5" width="14.5703125" bestFit="1" customWidth="1"/>
    <col min="6" max="6" width="12.7109375" bestFit="1" customWidth="1"/>
    <col min="7" max="7" width="12" bestFit="1" customWidth="1"/>
    <col min="8" max="8" width="13.42578125" bestFit="1" customWidth="1"/>
    <col min="9" max="9" width="12" bestFit="1" customWidth="1"/>
    <col min="10" max="10" width="12.7109375" bestFit="1" customWidth="1"/>
    <col min="11" max="11" width="12.5703125" bestFit="1" customWidth="1"/>
  </cols>
  <sheetData>
    <row r="1" spans="1:5" s="25" customFormat="1" x14ac:dyDescent="0.25">
      <c r="A1" s="1" t="s">
        <v>51</v>
      </c>
      <c r="B1" s="10"/>
      <c r="C1" s="10" t="s">
        <v>52</v>
      </c>
      <c r="D1" s="10"/>
      <c r="E1" s="10"/>
    </row>
    <row r="2" spans="1:5" s="25" customFormat="1" x14ac:dyDescent="0.25">
      <c r="A2" s="1" t="s">
        <v>53</v>
      </c>
      <c r="B2" s="8"/>
      <c r="C2" s="9">
        <v>41646</v>
      </c>
      <c r="D2" s="21"/>
      <c r="E2" s="21"/>
    </row>
    <row r="3" spans="1:5" s="25" customFormat="1" x14ac:dyDescent="0.25">
      <c r="A3" s="11" t="s">
        <v>54</v>
      </c>
      <c r="B3" s="8"/>
      <c r="C3" s="2" t="s">
        <v>58</v>
      </c>
      <c r="D3" s="21"/>
      <c r="E3" s="21"/>
    </row>
    <row r="4" spans="1:5" s="25" customFormat="1" x14ac:dyDescent="0.25">
      <c r="A4" s="11" t="s">
        <v>55</v>
      </c>
      <c r="B4" s="8"/>
      <c r="C4" s="2" t="s">
        <v>56</v>
      </c>
      <c r="D4" s="21"/>
      <c r="E4" s="21"/>
    </row>
    <row r="5" spans="1:5" s="25" customFormat="1" x14ac:dyDescent="0.25">
      <c r="A5" s="11"/>
      <c r="B5" s="8"/>
      <c r="C5" s="2" t="s">
        <v>57</v>
      </c>
      <c r="D5" s="21"/>
      <c r="E5" s="21"/>
    </row>
    <row r="6" spans="1:5" s="25" customFormat="1" x14ac:dyDescent="0.25">
      <c r="A6" s="11"/>
      <c r="B6" s="8"/>
      <c r="C6" s="2"/>
      <c r="D6" s="21"/>
      <c r="E6" s="21"/>
    </row>
    <row r="7" spans="1:5" ht="18.75" x14ac:dyDescent="0.3">
      <c r="A7" s="7" t="s">
        <v>204</v>
      </c>
      <c r="B7" s="6"/>
    </row>
    <row r="8" spans="1:5" x14ac:dyDescent="0.25">
      <c r="A8" s="20" t="s">
        <v>0</v>
      </c>
      <c r="B8" s="5" t="s">
        <v>1</v>
      </c>
    </row>
    <row r="9" spans="1:5" x14ac:dyDescent="0.25">
      <c r="A9" s="20" t="s">
        <v>19</v>
      </c>
      <c r="B9" s="23">
        <v>35.708582289638549</v>
      </c>
    </row>
    <row r="10" spans="1:5" x14ac:dyDescent="0.25">
      <c r="A10" s="20" t="s">
        <v>20</v>
      </c>
      <c r="B10" s="23">
        <v>30.465993816815185</v>
      </c>
    </row>
    <row r="11" spans="1:5" x14ac:dyDescent="0.25">
      <c r="A11" s="20" t="s">
        <v>21</v>
      </c>
      <c r="B11" s="23">
        <v>30.116093236042978</v>
      </c>
    </row>
    <row r="12" spans="1:5" x14ac:dyDescent="0.25">
      <c r="A12" s="20" t="s">
        <v>22</v>
      </c>
      <c r="B12" s="23">
        <v>31.605870749658198</v>
      </c>
    </row>
    <row r="13" spans="1:5" x14ac:dyDescent="0.25">
      <c r="A13" s="20" t="s">
        <v>23</v>
      </c>
      <c r="B13" s="23">
        <v>34.726303336837283</v>
      </c>
    </row>
    <row r="14" spans="1:5" x14ac:dyDescent="0.25">
      <c r="A14" s="20" t="s">
        <v>24</v>
      </c>
      <c r="B14" s="23">
        <v>30.92499778439608</v>
      </c>
    </row>
    <row r="15" spans="1:5" x14ac:dyDescent="0.25">
      <c r="A15" s="20" t="s">
        <v>25</v>
      </c>
      <c r="B15" s="23">
        <v>39.971901383670414</v>
      </c>
    </row>
    <row r="16" spans="1:5" x14ac:dyDescent="0.25">
      <c r="A16" s="20" t="s">
        <v>26</v>
      </c>
      <c r="B16" s="23">
        <v>29.761934619531079</v>
      </c>
    </row>
    <row r="17" spans="1:11" x14ac:dyDescent="0.25">
      <c r="A17" s="20" t="s">
        <v>59</v>
      </c>
      <c r="B17" s="62">
        <v>31.146775504176802</v>
      </c>
    </row>
    <row r="18" spans="1:11" x14ac:dyDescent="0.25">
      <c r="A18" s="20" t="s">
        <v>206</v>
      </c>
      <c r="B18" s="62">
        <v>28.931569710442201</v>
      </c>
    </row>
    <row r="32" spans="1:11" x14ac:dyDescent="0.25">
      <c r="C32" s="26" t="s">
        <v>61</v>
      </c>
      <c r="D32" s="25"/>
      <c r="E32" s="25"/>
      <c r="F32" s="25"/>
      <c r="G32" s="25"/>
      <c r="H32" s="25"/>
      <c r="I32" s="25"/>
      <c r="J32" s="25"/>
      <c r="K32" s="25"/>
    </row>
    <row r="34" spans="3:11" x14ac:dyDescent="0.25">
      <c r="C34" s="63" t="s">
        <v>27</v>
      </c>
      <c r="D34" s="63"/>
      <c r="E34" s="63"/>
      <c r="F34" s="63"/>
      <c r="G34" s="63"/>
      <c r="H34" s="63"/>
      <c r="I34" s="63"/>
      <c r="J34" s="63"/>
      <c r="K34" s="63"/>
    </row>
    <row r="35" spans="3:11" ht="15.75" thickBot="1" x14ac:dyDescent="0.3">
      <c r="C35" s="63"/>
      <c r="D35" s="63"/>
      <c r="E35" s="63"/>
      <c r="F35" s="63"/>
      <c r="G35" s="63"/>
      <c r="H35" s="63"/>
      <c r="I35" s="63"/>
      <c r="J35" s="63"/>
      <c r="K35" s="63"/>
    </row>
    <row r="36" spans="3:11" x14ac:dyDescent="0.25">
      <c r="C36" s="67" t="s">
        <v>28</v>
      </c>
      <c r="D36" s="67"/>
      <c r="E36" s="63"/>
      <c r="F36" s="63"/>
      <c r="G36" s="63"/>
      <c r="H36" s="63"/>
      <c r="I36" s="63"/>
      <c r="J36" s="63"/>
      <c r="K36" s="63"/>
    </row>
    <row r="37" spans="3:11" x14ac:dyDescent="0.25">
      <c r="C37" s="64" t="s">
        <v>29</v>
      </c>
      <c r="D37" s="64">
        <v>0.19625871692083982</v>
      </c>
      <c r="E37" s="63"/>
      <c r="F37" s="63"/>
      <c r="G37" s="63"/>
      <c r="H37" s="63"/>
      <c r="I37" s="63"/>
      <c r="J37" s="63"/>
      <c r="K37" s="63"/>
    </row>
    <row r="38" spans="3:11" x14ac:dyDescent="0.25">
      <c r="C38" s="64" t="s">
        <v>30</v>
      </c>
      <c r="D38" s="64">
        <v>3.8517483967414341E-2</v>
      </c>
      <c r="E38" s="63"/>
      <c r="F38" s="63"/>
      <c r="G38" s="63"/>
      <c r="H38" s="63"/>
      <c r="I38" s="63"/>
      <c r="J38" s="63"/>
      <c r="K38" s="63"/>
    </row>
    <row r="39" spans="3:11" x14ac:dyDescent="0.25">
      <c r="C39" s="64" t="s">
        <v>31</v>
      </c>
      <c r="D39" s="64">
        <v>-8.1667830536658867E-2</v>
      </c>
      <c r="E39" s="63"/>
      <c r="F39" s="63"/>
      <c r="G39" s="63"/>
      <c r="H39" s="63"/>
      <c r="I39" s="63"/>
      <c r="J39" s="63"/>
      <c r="K39" s="63"/>
    </row>
    <row r="40" spans="3:11" x14ac:dyDescent="0.25">
      <c r="C40" s="64" t="s">
        <v>32</v>
      </c>
      <c r="D40" s="64">
        <v>3.1488551009193864</v>
      </c>
      <c r="E40" s="63"/>
      <c r="F40" s="63"/>
      <c r="G40" s="63"/>
      <c r="H40" s="63"/>
      <c r="I40" s="63"/>
      <c r="J40" s="63"/>
      <c r="K40" s="63"/>
    </row>
    <row r="41" spans="3:11" ht="15.75" thickBot="1" x14ac:dyDescent="0.3">
      <c r="C41" s="65" t="s">
        <v>33</v>
      </c>
      <c r="D41" s="65">
        <v>10</v>
      </c>
      <c r="E41" s="63"/>
      <c r="F41" s="63"/>
      <c r="G41" s="63"/>
      <c r="H41" s="63"/>
      <c r="I41" s="63"/>
      <c r="J41" s="63"/>
      <c r="K41" s="63"/>
    </row>
    <row r="42" spans="3:11" x14ac:dyDescent="0.25">
      <c r="C42" s="63"/>
      <c r="D42" s="63"/>
      <c r="E42" s="63"/>
      <c r="F42" s="63"/>
      <c r="G42" s="63"/>
      <c r="H42" s="63"/>
      <c r="I42" s="63"/>
      <c r="J42" s="63"/>
      <c r="K42" s="63"/>
    </row>
    <row r="43" spans="3:11" ht="15.75" thickBot="1" x14ac:dyDescent="0.3">
      <c r="C43" s="63" t="s">
        <v>34</v>
      </c>
      <c r="D43" s="63"/>
      <c r="E43" s="63"/>
      <c r="F43" s="63"/>
      <c r="G43" s="63"/>
      <c r="H43" s="63"/>
      <c r="I43" s="63"/>
      <c r="J43" s="63"/>
      <c r="K43" s="63"/>
    </row>
    <row r="44" spans="3:11" x14ac:dyDescent="0.25">
      <c r="C44" s="66"/>
      <c r="D44" s="66" t="s">
        <v>35</v>
      </c>
      <c r="E44" s="66" t="s">
        <v>36</v>
      </c>
      <c r="F44" s="66" t="s">
        <v>37</v>
      </c>
      <c r="G44" s="66" t="s">
        <v>38</v>
      </c>
      <c r="H44" s="66" t="s">
        <v>39</v>
      </c>
      <c r="I44" s="63"/>
      <c r="J44" s="63"/>
      <c r="K44" s="63"/>
    </row>
    <row r="45" spans="3:11" x14ac:dyDescent="0.25">
      <c r="C45" s="64" t="s">
        <v>40</v>
      </c>
      <c r="D45" s="64">
        <v>1</v>
      </c>
      <c r="E45" s="64">
        <v>3.1776924273116833</v>
      </c>
      <c r="F45" s="64">
        <v>3.1776924273116833</v>
      </c>
      <c r="G45" s="64">
        <v>0.32048411344057304</v>
      </c>
      <c r="H45" s="64">
        <v>0.58684157244655788</v>
      </c>
      <c r="I45" s="63"/>
      <c r="J45" s="63"/>
      <c r="K45" s="63"/>
    </row>
    <row r="46" spans="3:11" x14ac:dyDescent="0.25">
      <c r="C46" s="64" t="s">
        <v>41</v>
      </c>
      <c r="D46" s="64">
        <v>8</v>
      </c>
      <c r="E46" s="64">
        <v>79.322307572688317</v>
      </c>
      <c r="F46" s="64">
        <v>9.9152884465860396</v>
      </c>
      <c r="G46" s="64"/>
      <c r="H46" s="64"/>
      <c r="I46" s="63"/>
      <c r="J46" s="63"/>
      <c r="K46" s="63"/>
    </row>
    <row r="47" spans="3:11" ht="15.75" thickBot="1" x14ac:dyDescent="0.3">
      <c r="C47" s="65" t="s">
        <v>42</v>
      </c>
      <c r="D47" s="65">
        <v>9</v>
      </c>
      <c r="E47" s="65">
        <v>82.5</v>
      </c>
      <c r="F47" s="65"/>
      <c r="G47" s="65"/>
      <c r="H47" s="65"/>
      <c r="I47" s="63"/>
      <c r="J47" s="63"/>
      <c r="K47" s="63"/>
    </row>
    <row r="48" spans="3:11" ht="15.75" thickBot="1" x14ac:dyDescent="0.3">
      <c r="C48" s="63"/>
      <c r="D48" s="63"/>
      <c r="E48" s="63"/>
      <c r="F48" s="63"/>
      <c r="G48" s="63"/>
      <c r="H48" s="63"/>
      <c r="I48" s="63"/>
      <c r="J48" s="63"/>
      <c r="K48" s="63"/>
    </row>
    <row r="49" spans="3:11" x14ac:dyDescent="0.25">
      <c r="C49" s="66"/>
      <c r="D49" s="66" t="s">
        <v>43</v>
      </c>
      <c r="E49" s="66" t="s">
        <v>32</v>
      </c>
      <c r="F49" s="66" t="s">
        <v>44</v>
      </c>
      <c r="G49" s="66" t="s">
        <v>45</v>
      </c>
      <c r="H49" s="66" t="s">
        <v>46</v>
      </c>
      <c r="I49" s="66" t="s">
        <v>47</v>
      </c>
      <c r="J49" s="66" t="s">
        <v>48</v>
      </c>
      <c r="K49" s="66" t="s">
        <v>49</v>
      </c>
    </row>
    <row r="50" spans="3:11" x14ac:dyDescent="0.25">
      <c r="C50" s="64" t="s">
        <v>50</v>
      </c>
      <c r="D50" s="64">
        <v>11.099414450368986</v>
      </c>
      <c r="E50" s="64">
        <v>9.9409773589325869</v>
      </c>
      <c r="F50" s="64">
        <v>1.1165315088858412</v>
      </c>
      <c r="G50" s="64">
        <v>0.29660441411210925</v>
      </c>
      <c r="H50" s="64">
        <v>-11.824520428362501</v>
      </c>
      <c r="I50" s="64">
        <v>34.023349329100469</v>
      </c>
      <c r="J50" s="64">
        <v>-11.824520428362501</v>
      </c>
      <c r="K50" s="64">
        <v>34.023349329100469</v>
      </c>
    </row>
    <row r="51" spans="3:11" ht="15.75" thickBot="1" x14ac:dyDescent="0.3">
      <c r="C51" s="65" t="s">
        <v>62</v>
      </c>
      <c r="D51" s="65">
        <v>-0.17316347296951953</v>
      </c>
      <c r="E51" s="65">
        <v>0.30588137541230398</v>
      </c>
      <c r="F51" s="65">
        <v>-0.56611316310484361</v>
      </c>
      <c r="G51" s="65">
        <v>0.58684157244655855</v>
      </c>
      <c r="H51" s="65">
        <v>-0.87852718896951143</v>
      </c>
      <c r="I51" s="65">
        <v>0.53220024303047242</v>
      </c>
      <c r="J51" s="65">
        <v>-0.87852718896951143</v>
      </c>
      <c r="K51" s="65">
        <v>0.53220024303047242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topLeftCell="A95" workbookViewId="0">
      <selection activeCell="A122" sqref="A122:XFD122"/>
    </sheetView>
  </sheetViews>
  <sheetFormatPr defaultColWidth="9.140625" defaultRowHeight="15" x14ac:dyDescent="0.25"/>
  <cols>
    <col min="1" max="1" width="9.140625" style="25"/>
    <col min="2" max="2" width="12.7109375" style="25" bestFit="1" customWidth="1"/>
    <col min="3" max="16384" width="9.140625" style="25"/>
  </cols>
  <sheetData>
    <row r="1" spans="1:8" ht="23.25" x14ac:dyDescent="0.35">
      <c r="A1" s="27" t="s">
        <v>203</v>
      </c>
      <c r="B1" s="27"/>
      <c r="C1" s="28"/>
      <c r="D1" s="28"/>
      <c r="E1" s="28"/>
      <c r="F1" s="28"/>
      <c r="G1" s="28"/>
      <c r="H1" s="28"/>
    </row>
    <row r="2" spans="1:8" x14ac:dyDescent="0.25">
      <c r="B2" s="29"/>
    </row>
    <row r="3" spans="1:8" x14ac:dyDescent="0.25">
      <c r="A3" s="30" t="s">
        <v>63</v>
      </c>
      <c r="B3" s="30" t="s">
        <v>64</v>
      </c>
      <c r="C3" s="31" t="s">
        <v>65</v>
      </c>
      <c r="D3" s="32" t="s">
        <v>66</v>
      </c>
      <c r="E3" s="33" t="s">
        <v>67</v>
      </c>
      <c r="F3" s="34" t="s">
        <v>68</v>
      </c>
      <c r="G3" s="35" t="s">
        <v>69</v>
      </c>
      <c r="H3" s="36" t="s">
        <v>70</v>
      </c>
    </row>
    <row r="4" spans="1:8" x14ac:dyDescent="0.25">
      <c r="A4" s="37" t="s">
        <v>68</v>
      </c>
      <c r="B4" s="38" t="s">
        <v>71</v>
      </c>
      <c r="C4" s="20">
        <v>0</v>
      </c>
      <c r="D4" s="20">
        <v>0</v>
      </c>
      <c r="E4" s="39"/>
      <c r="F4" s="39"/>
      <c r="G4" s="40">
        <v>0</v>
      </c>
      <c r="H4" s="39">
        <v>0</v>
      </c>
    </row>
    <row r="5" spans="1:8" x14ac:dyDescent="0.25">
      <c r="A5" s="37" t="s">
        <v>72</v>
      </c>
      <c r="B5" s="37" t="s">
        <v>73</v>
      </c>
      <c r="C5" s="20">
        <v>0</v>
      </c>
      <c r="D5" s="20">
        <v>0</v>
      </c>
      <c r="E5" s="39"/>
      <c r="F5" s="39"/>
      <c r="G5" s="40">
        <v>1</v>
      </c>
      <c r="H5" s="39"/>
    </row>
    <row r="6" spans="1:8" x14ac:dyDescent="0.25">
      <c r="A6" s="37" t="s">
        <v>74</v>
      </c>
      <c r="B6" s="37" t="s">
        <v>75</v>
      </c>
      <c r="C6" s="20">
        <v>1</v>
      </c>
      <c r="D6" s="20">
        <v>1</v>
      </c>
      <c r="E6" s="39"/>
      <c r="F6" s="39"/>
      <c r="G6" s="40">
        <v>0</v>
      </c>
      <c r="H6" s="39"/>
    </row>
    <row r="7" spans="1:8" x14ac:dyDescent="0.25">
      <c r="A7" s="37" t="s">
        <v>72</v>
      </c>
      <c r="B7" s="37" t="s">
        <v>76</v>
      </c>
      <c r="C7" s="20">
        <v>1</v>
      </c>
      <c r="D7" s="20">
        <v>0</v>
      </c>
      <c r="E7" s="39"/>
      <c r="F7" s="39"/>
      <c r="G7" s="41">
        <v>0</v>
      </c>
      <c r="H7" s="39"/>
    </row>
    <row r="8" spans="1:8" x14ac:dyDescent="0.25">
      <c r="A8" s="37" t="s">
        <v>72</v>
      </c>
      <c r="B8" s="37" t="s">
        <v>77</v>
      </c>
      <c r="C8" s="20">
        <v>1</v>
      </c>
      <c r="D8" s="20">
        <v>1</v>
      </c>
      <c r="E8" s="39"/>
      <c r="F8" s="39"/>
      <c r="G8" s="42"/>
      <c r="H8" s="39"/>
    </row>
    <row r="9" spans="1:8" x14ac:dyDescent="0.25">
      <c r="A9" s="37"/>
      <c r="B9" s="43" t="s">
        <v>78</v>
      </c>
      <c r="C9" s="44"/>
      <c r="D9" s="45"/>
      <c r="E9" s="45"/>
      <c r="F9" s="46"/>
      <c r="G9" s="41">
        <v>0</v>
      </c>
      <c r="H9" s="46"/>
    </row>
    <row r="10" spans="1:8" x14ac:dyDescent="0.25">
      <c r="A10" s="37"/>
      <c r="B10" s="43" t="s">
        <v>79</v>
      </c>
      <c r="C10" s="44"/>
      <c r="D10" s="45"/>
      <c r="E10" s="45"/>
      <c r="F10" s="46"/>
      <c r="G10" s="41">
        <v>0</v>
      </c>
      <c r="H10" s="46"/>
    </row>
    <row r="11" spans="1:8" x14ac:dyDescent="0.25">
      <c r="A11" s="37" t="s">
        <v>72</v>
      </c>
      <c r="B11" s="37" t="s">
        <v>80</v>
      </c>
      <c r="C11" s="20">
        <v>1</v>
      </c>
      <c r="D11" s="20">
        <v>1</v>
      </c>
      <c r="E11" s="47"/>
      <c r="F11" s="39"/>
      <c r="G11" s="40">
        <v>0</v>
      </c>
      <c r="H11" s="39"/>
    </row>
    <row r="12" spans="1:8" x14ac:dyDescent="0.25">
      <c r="A12" s="37" t="s">
        <v>72</v>
      </c>
      <c r="B12" s="37" t="s">
        <v>81</v>
      </c>
      <c r="C12" s="20">
        <v>1</v>
      </c>
      <c r="D12" s="20">
        <v>0</v>
      </c>
      <c r="E12" s="47"/>
      <c r="F12" s="39"/>
      <c r="G12" s="40">
        <v>0</v>
      </c>
      <c r="H12" s="39"/>
    </row>
    <row r="13" spans="1:8" x14ac:dyDescent="0.25">
      <c r="A13" s="37" t="s">
        <v>82</v>
      </c>
      <c r="B13" s="48" t="s">
        <v>83</v>
      </c>
      <c r="C13" s="20">
        <v>1</v>
      </c>
      <c r="D13" s="20">
        <v>1</v>
      </c>
      <c r="E13" s="47"/>
      <c r="F13" s="39"/>
      <c r="G13" s="40">
        <v>1</v>
      </c>
      <c r="H13" s="39"/>
    </row>
    <row r="14" spans="1:8" x14ac:dyDescent="0.25">
      <c r="A14" s="37" t="s">
        <v>72</v>
      </c>
      <c r="B14" s="49" t="s">
        <v>84</v>
      </c>
      <c r="C14" s="20">
        <v>1</v>
      </c>
      <c r="D14" s="20">
        <v>1</v>
      </c>
      <c r="E14" s="20"/>
      <c r="F14" s="39"/>
      <c r="G14" s="40">
        <v>0</v>
      </c>
      <c r="H14" s="39"/>
    </row>
    <row r="15" spans="1:8" x14ac:dyDescent="0.25">
      <c r="A15" s="37" t="s">
        <v>72</v>
      </c>
      <c r="B15" s="37" t="s">
        <v>85</v>
      </c>
      <c r="C15" s="20">
        <v>1</v>
      </c>
      <c r="D15" s="20">
        <v>1</v>
      </c>
      <c r="E15" s="47"/>
      <c r="F15" s="39"/>
      <c r="G15" s="42"/>
      <c r="H15" s="39"/>
    </row>
    <row r="16" spans="1:8" x14ac:dyDescent="0.25">
      <c r="A16" s="37"/>
      <c r="B16" s="43" t="s">
        <v>86</v>
      </c>
      <c r="C16" s="44"/>
      <c r="D16" s="45"/>
      <c r="E16" s="45"/>
      <c r="F16" s="46"/>
      <c r="G16" s="40">
        <v>0</v>
      </c>
      <c r="H16" s="46"/>
    </row>
    <row r="17" spans="1:8" x14ac:dyDescent="0.25">
      <c r="A17" s="37"/>
      <c r="B17" s="43" t="s">
        <v>87</v>
      </c>
      <c r="C17" s="44"/>
      <c r="D17" s="45"/>
      <c r="E17" s="45"/>
      <c r="F17" s="46"/>
      <c r="G17" s="40">
        <v>0</v>
      </c>
      <c r="H17" s="46"/>
    </row>
    <row r="18" spans="1:8" x14ac:dyDescent="0.25">
      <c r="A18" s="37" t="s">
        <v>72</v>
      </c>
      <c r="B18" s="37" t="s">
        <v>88</v>
      </c>
      <c r="C18" s="20">
        <v>1</v>
      </c>
      <c r="D18" s="20">
        <v>0</v>
      </c>
      <c r="E18" s="47"/>
      <c r="F18" s="39"/>
      <c r="G18" s="40">
        <v>0</v>
      </c>
      <c r="H18" s="39"/>
    </row>
    <row r="19" spans="1:8" x14ac:dyDescent="0.25">
      <c r="A19" s="37" t="s">
        <v>72</v>
      </c>
      <c r="B19" s="37" t="s">
        <v>89</v>
      </c>
      <c r="C19" s="20">
        <v>0</v>
      </c>
      <c r="D19" s="20">
        <v>1</v>
      </c>
      <c r="E19" s="20">
        <v>0</v>
      </c>
      <c r="F19" s="20">
        <v>0</v>
      </c>
      <c r="G19" s="40">
        <v>0</v>
      </c>
      <c r="H19" s="20"/>
    </row>
    <row r="20" spans="1:8" x14ac:dyDescent="0.25">
      <c r="A20" s="37" t="s">
        <v>72</v>
      </c>
      <c r="B20" s="37" t="s">
        <v>90</v>
      </c>
      <c r="C20" s="50"/>
      <c r="D20" s="20">
        <v>1</v>
      </c>
      <c r="E20" s="20">
        <v>0</v>
      </c>
      <c r="F20" s="20">
        <v>0</v>
      </c>
      <c r="G20" s="41">
        <v>0</v>
      </c>
      <c r="H20" s="20"/>
    </row>
    <row r="21" spans="1:8" x14ac:dyDescent="0.25">
      <c r="A21" s="37" t="s">
        <v>72</v>
      </c>
      <c r="B21" s="37" t="s">
        <v>91</v>
      </c>
      <c r="C21" s="50"/>
      <c r="D21" s="20">
        <v>1</v>
      </c>
      <c r="E21" s="20">
        <v>0</v>
      </c>
      <c r="F21" s="20">
        <v>0</v>
      </c>
      <c r="G21" s="41">
        <v>0</v>
      </c>
      <c r="H21" s="20"/>
    </row>
    <row r="22" spans="1:8" x14ac:dyDescent="0.25">
      <c r="A22" s="37" t="s">
        <v>74</v>
      </c>
      <c r="B22" s="37" t="s">
        <v>92</v>
      </c>
      <c r="C22" s="50"/>
      <c r="D22" s="20">
        <v>1</v>
      </c>
      <c r="E22" s="20">
        <v>0</v>
      </c>
      <c r="F22" s="20">
        <v>0</v>
      </c>
      <c r="G22" s="40">
        <v>0</v>
      </c>
      <c r="H22" s="20"/>
    </row>
    <row r="23" spans="1:8" x14ac:dyDescent="0.25">
      <c r="A23" s="37" t="s">
        <v>74</v>
      </c>
      <c r="B23" s="37" t="s">
        <v>93</v>
      </c>
      <c r="C23" s="50"/>
      <c r="D23" s="20">
        <v>0</v>
      </c>
      <c r="E23" s="20">
        <v>0</v>
      </c>
      <c r="F23" s="39"/>
      <c r="G23" s="40">
        <v>0</v>
      </c>
      <c r="H23" s="39"/>
    </row>
    <row r="24" spans="1:8" x14ac:dyDescent="0.25">
      <c r="A24" s="37" t="s">
        <v>74</v>
      </c>
      <c r="B24" s="37" t="s">
        <v>94</v>
      </c>
      <c r="C24" s="50"/>
      <c r="D24" s="20">
        <v>0</v>
      </c>
      <c r="E24" s="20">
        <v>1</v>
      </c>
      <c r="F24" s="39"/>
      <c r="G24" s="40">
        <v>0</v>
      </c>
      <c r="H24" s="39"/>
    </row>
    <row r="25" spans="1:8" x14ac:dyDescent="0.25">
      <c r="A25" s="37" t="s">
        <v>74</v>
      </c>
      <c r="B25" s="37" t="s">
        <v>95</v>
      </c>
      <c r="C25" s="50"/>
      <c r="D25" s="20">
        <v>1</v>
      </c>
      <c r="E25" s="47"/>
      <c r="F25" s="39"/>
      <c r="G25" s="40">
        <v>0</v>
      </c>
      <c r="H25" s="39"/>
    </row>
    <row r="26" spans="1:8" x14ac:dyDescent="0.25">
      <c r="A26" s="37" t="s">
        <v>74</v>
      </c>
      <c r="B26" s="37" t="s">
        <v>96</v>
      </c>
      <c r="C26" s="20">
        <v>1</v>
      </c>
      <c r="D26" s="20">
        <v>1</v>
      </c>
      <c r="E26" s="47"/>
      <c r="F26" s="39"/>
      <c r="G26" s="40">
        <v>1</v>
      </c>
      <c r="H26" s="39"/>
    </row>
    <row r="27" spans="1:8" x14ac:dyDescent="0.25">
      <c r="A27" s="37" t="s">
        <v>72</v>
      </c>
      <c r="B27" s="37" t="s">
        <v>97</v>
      </c>
      <c r="C27" s="20">
        <v>1</v>
      </c>
      <c r="D27" s="20">
        <v>0</v>
      </c>
      <c r="E27" s="47"/>
      <c r="F27" s="39"/>
      <c r="G27" s="40">
        <v>0</v>
      </c>
      <c r="H27" s="39"/>
    </row>
    <row r="28" spans="1:8" x14ac:dyDescent="0.25">
      <c r="A28" s="37" t="s">
        <v>72</v>
      </c>
      <c r="B28" s="37" t="s">
        <v>98</v>
      </c>
      <c r="C28" s="20">
        <v>1</v>
      </c>
      <c r="D28" s="20">
        <v>0</v>
      </c>
      <c r="E28" s="47"/>
      <c r="F28" s="39"/>
      <c r="G28" s="40">
        <v>0</v>
      </c>
      <c r="H28" s="39"/>
    </row>
    <row r="29" spans="1:8" x14ac:dyDescent="0.25">
      <c r="A29" s="37" t="s">
        <v>72</v>
      </c>
      <c r="B29" s="37" t="s">
        <v>99</v>
      </c>
      <c r="C29" s="20">
        <v>1</v>
      </c>
      <c r="D29" s="20">
        <v>0</v>
      </c>
      <c r="E29" s="47"/>
      <c r="F29" s="39"/>
      <c r="G29" s="40">
        <v>0</v>
      </c>
      <c r="H29" s="39"/>
    </row>
    <row r="30" spans="1:8" x14ac:dyDescent="0.25">
      <c r="A30" s="37" t="s">
        <v>72</v>
      </c>
      <c r="B30" s="37" t="s">
        <v>100</v>
      </c>
      <c r="C30" s="20">
        <v>0</v>
      </c>
      <c r="D30" s="20">
        <v>0</v>
      </c>
      <c r="E30" s="47"/>
      <c r="F30" s="39"/>
      <c r="G30" s="40"/>
      <c r="H30" s="39"/>
    </row>
    <row r="31" spans="1:8" x14ac:dyDescent="0.25">
      <c r="A31" s="37" t="s">
        <v>72</v>
      </c>
      <c r="B31" s="37" t="s">
        <v>101</v>
      </c>
      <c r="C31" s="20">
        <v>1</v>
      </c>
      <c r="D31" s="20">
        <v>1</v>
      </c>
      <c r="E31" s="20">
        <v>0</v>
      </c>
      <c r="F31" s="20">
        <v>0</v>
      </c>
      <c r="G31" s="41">
        <v>0</v>
      </c>
      <c r="H31" s="20"/>
    </row>
    <row r="32" spans="1:8" x14ac:dyDescent="0.25">
      <c r="A32" s="37" t="s">
        <v>72</v>
      </c>
      <c r="B32" s="37" t="s">
        <v>102</v>
      </c>
      <c r="C32" s="20">
        <v>1</v>
      </c>
      <c r="D32" s="20">
        <v>0</v>
      </c>
      <c r="E32" s="47"/>
      <c r="F32" s="39"/>
      <c r="G32" s="41">
        <v>0</v>
      </c>
      <c r="H32" s="39"/>
    </row>
    <row r="33" spans="1:8" x14ac:dyDescent="0.25">
      <c r="A33" s="37" t="s">
        <v>72</v>
      </c>
      <c r="B33" s="37" t="s">
        <v>103</v>
      </c>
      <c r="C33" s="20">
        <v>1</v>
      </c>
      <c r="D33" s="20">
        <v>0</v>
      </c>
      <c r="E33" s="47"/>
      <c r="F33" s="39"/>
      <c r="G33" s="41">
        <v>0</v>
      </c>
      <c r="H33" s="39"/>
    </row>
    <row r="34" spans="1:8" x14ac:dyDescent="0.25">
      <c r="A34" s="37" t="s">
        <v>74</v>
      </c>
      <c r="B34" s="37" t="s">
        <v>104</v>
      </c>
      <c r="C34" s="20">
        <v>1</v>
      </c>
      <c r="D34" s="20">
        <v>0</v>
      </c>
      <c r="E34" s="47"/>
      <c r="F34" s="39"/>
      <c r="G34" s="40">
        <v>0</v>
      </c>
      <c r="H34" s="39"/>
    </row>
    <row r="35" spans="1:8" x14ac:dyDescent="0.25">
      <c r="A35" s="37" t="s">
        <v>72</v>
      </c>
      <c r="B35" s="37" t="s">
        <v>105</v>
      </c>
      <c r="C35" s="20">
        <v>1</v>
      </c>
      <c r="D35" s="20">
        <v>1</v>
      </c>
      <c r="E35" s="20">
        <v>0</v>
      </c>
      <c r="F35" s="20">
        <v>0</v>
      </c>
      <c r="G35" s="41">
        <v>0</v>
      </c>
      <c r="H35" s="20"/>
    </row>
    <row r="36" spans="1:8" x14ac:dyDescent="0.25">
      <c r="A36" s="37" t="s">
        <v>74</v>
      </c>
      <c r="B36" s="37" t="s">
        <v>106</v>
      </c>
      <c r="C36" s="50"/>
      <c r="D36" s="20">
        <v>0</v>
      </c>
      <c r="E36" s="47"/>
      <c r="F36" s="39"/>
      <c r="G36" s="40"/>
      <c r="H36" s="39"/>
    </row>
    <row r="37" spans="1:8" x14ac:dyDescent="0.25">
      <c r="A37" s="37" t="s">
        <v>74</v>
      </c>
      <c r="B37" s="37" t="s">
        <v>107</v>
      </c>
      <c r="C37" s="50"/>
      <c r="D37" s="20">
        <v>0</v>
      </c>
      <c r="E37" s="47"/>
      <c r="F37" s="39"/>
      <c r="G37" s="40"/>
      <c r="H37" s="39"/>
    </row>
    <row r="38" spans="1:8" x14ac:dyDescent="0.25">
      <c r="A38" s="37" t="s">
        <v>72</v>
      </c>
      <c r="B38" s="37" t="s">
        <v>108</v>
      </c>
      <c r="C38" s="20">
        <v>1</v>
      </c>
      <c r="D38" s="20">
        <v>1</v>
      </c>
      <c r="E38" s="47"/>
      <c r="F38" s="39"/>
      <c r="G38" s="42"/>
      <c r="H38" s="39"/>
    </row>
    <row r="39" spans="1:8" x14ac:dyDescent="0.25">
      <c r="A39" s="37"/>
      <c r="B39" s="43" t="s">
        <v>109</v>
      </c>
      <c r="C39" s="44"/>
      <c r="D39" s="45"/>
      <c r="E39" s="45"/>
      <c r="F39" s="46"/>
      <c r="G39" s="40">
        <v>0</v>
      </c>
      <c r="H39" s="46"/>
    </row>
    <row r="40" spans="1:8" x14ac:dyDescent="0.25">
      <c r="A40" s="37"/>
      <c r="B40" s="43" t="s">
        <v>110</v>
      </c>
      <c r="C40" s="44"/>
      <c r="D40" s="45"/>
      <c r="E40" s="45"/>
      <c r="F40" s="46"/>
      <c r="G40" s="40">
        <v>0</v>
      </c>
      <c r="H40" s="46"/>
    </row>
    <row r="41" spans="1:8" x14ac:dyDescent="0.25">
      <c r="A41" s="37" t="s">
        <v>72</v>
      </c>
      <c r="B41" s="37" t="s">
        <v>111</v>
      </c>
      <c r="C41" s="20">
        <v>1</v>
      </c>
      <c r="D41" s="20">
        <v>1</v>
      </c>
      <c r="E41" s="47"/>
      <c r="F41" s="39"/>
      <c r="G41" s="41">
        <v>0</v>
      </c>
      <c r="H41" s="39"/>
    </row>
    <row r="42" spans="1:8" x14ac:dyDescent="0.25">
      <c r="A42" s="37" t="s">
        <v>72</v>
      </c>
      <c r="B42" s="37" t="s">
        <v>112</v>
      </c>
      <c r="C42" s="20">
        <v>1</v>
      </c>
      <c r="D42" s="20">
        <v>0</v>
      </c>
      <c r="E42" s="47"/>
      <c r="F42" s="39"/>
      <c r="G42" s="42"/>
      <c r="H42" s="39"/>
    </row>
    <row r="43" spans="1:8" x14ac:dyDescent="0.25">
      <c r="A43" s="37"/>
      <c r="B43" s="43" t="s">
        <v>113</v>
      </c>
      <c r="C43" s="44"/>
      <c r="D43" s="45"/>
      <c r="E43" s="45"/>
      <c r="F43" s="46"/>
      <c r="G43" s="41">
        <v>0</v>
      </c>
      <c r="H43" s="46"/>
    </row>
    <row r="44" spans="1:8" x14ac:dyDescent="0.25">
      <c r="A44" s="37"/>
      <c r="B44" s="43" t="s">
        <v>114</v>
      </c>
      <c r="C44" s="44"/>
      <c r="D44" s="45"/>
      <c r="E44" s="45"/>
      <c r="F44" s="46"/>
      <c r="G44" s="40">
        <v>1</v>
      </c>
      <c r="H44" s="46"/>
    </row>
    <row r="45" spans="1:8" x14ac:dyDescent="0.25">
      <c r="A45" s="37" t="s">
        <v>72</v>
      </c>
      <c r="B45" s="37" t="s">
        <v>115</v>
      </c>
      <c r="C45" s="50"/>
      <c r="D45" s="20">
        <v>0</v>
      </c>
      <c r="E45" s="47"/>
      <c r="F45" s="39"/>
      <c r="G45" s="40">
        <v>0</v>
      </c>
      <c r="H45" s="39"/>
    </row>
    <row r="46" spans="1:8" x14ac:dyDescent="0.25">
      <c r="A46" s="37" t="s">
        <v>74</v>
      </c>
      <c r="B46" s="37" t="s">
        <v>116</v>
      </c>
      <c r="C46" s="20">
        <v>1</v>
      </c>
      <c r="D46" s="20">
        <v>1</v>
      </c>
      <c r="E46" s="47"/>
      <c r="F46" s="39"/>
      <c r="G46" s="40">
        <v>0</v>
      </c>
      <c r="H46" s="39">
        <v>0</v>
      </c>
    </row>
    <row r="47" spans="1:8" x14ac:dyDescent="0.25">
      <c r="A47" s="37" t="s">
        <v>74</v>
      </c>
      <c r="B47" s="37" t="s">
        <v>117</v>
      </c>
      <c r="C47" s="20">
        <v>1</v>
      </c>
      <c r="D47" s="20">
        <v>0</v>
      </c>
      <c r="E47" s="47"/>
      <c r="F47" s="39"/>
      <c r="G47" s="40">
        <v>1</v>
      </c>
      <c r="H47" s="39">
        <v>0</v>
      </c>
    </row>
    <row r="48" spans="1:8" x14ac:dyDescent="0.25">
      <c r="A48" s="37" t="s">
        <v>74</v>
      </c>
      <c r="B48" s="37" t="s">
        <v>118</v>
      </c>
      <c r="C48" s="50"/>
      <c r="D48" s="20">
        <v>1</v>
      </c>
      <c r="E48" s="47"/>
      <c r="F48" s="39"/>
      <c r="G48" s="40">
        <v>1</v>
      </c>
      <c r="H48" s="39">
        <v>0</v>
      </c>
    </row>
    <row r="49" spans="1:8" x14ac:dyDescent="0.25">
      <c r="A49" s="37" t="s">
        <v>74</v>
      </c>
      <c r="B49" s="49" t="s">
        <v>119</v>
      </c>
      <c r="C49" s="20">
        <v>1</v>
      </c>
      <c r="D49" s="20">
        <v>0</v>
      </c>
      <c r="E49" s="47"/>
      <c r="F49" s="39"/>
      <c r="G49" s="40">
        <v>0</v>
      </c>
      <c r="H49" s="39">
        <v>0</v>
      </c>
    </row>
    <row r="50" spans="1:8" x14ac:dyDescent="0.25">
      <c r="A50" s="37" t="s">
        <v>74</v>
      </c>
      <c r="B50" s="49" t="s">
        <v>120</v>
      </c>
      <c r="C50" s="20">
        <v>1</v>
      </c>
      <c r="D50" s="20">
        <v>1</v>
      </c>
      <c r="E50" s="47"/>
      <c r="F50" s="39"/>
      <c r="G50" s="40">
        <v>0</v>
      </c>
      <c r="H50" s="39">
        <v>0</v>
      </c>
    </row>
    <row r="51" spans="1:8" x14ac:dyDescent="0.25">
      <c r="A51" s="37" t="s">
        <v>74</v>
      </c>
      <c r="B51" s="37" t="s">
        <v>121</v>
      </c>
      <c r="C51" s="50"/>
      <c r="D51" s="20">
        <v>0</v>
      </c>
      <c r="E51" s="47"/>
      <c r="F51" s="39"/>
      <c r="G51" s="40"/>
      <c r="H51" s="39"/>
    </row>
    <row r="52" spans="1:8" x14ac:dyDescent="0.25">
      <c r="A52" s="37" t="s">
        <v>72</v>
      </c>
      <c r="B52" s="37" t="s">
        <v>122</v>
      </c>
      <c r="C52" s="50"/>
      <c r="D52" s="20">
        <v>0</v>
      </c>
      <c r="E52" s="47"/>
      <c r="F52" s="39"/>
      <c r="G52" s="41">
        <v>0</v>
      </c>
      <c r="H52" s="39"/>
    </row>
    <row r="53" spans="1:8" x14ac:dyDescent="0.25">
      <c r="A53" s="37" t="s">
        <v>74</v>
      </c>
      <c r="B53" s="37" t="s">
        <v>123</v>
      </c>
      <c r="C53" s="50"/>
      <c r="D53" s="20">
        <v>0</v>
      </c>
      <c r="E53" s="47"/>
      <c r="F53" s="39"/>
      <c r="G53" s="40">
        <v>0</v>
      </c>
      <c r="H53" s="39"/>
    </row>
    <row r="54" spans="1:8" x14ac:dyDescent="0.25">
      <c r="A54" s="37" t="s">
        <v>72</v>
      </c>
      <c r="B54" s="37" t="s">
        <v>124</v>
      </c>
      <c r="C54" s="20">
        <v>1</v>
      </c>
      <c r="D54" s="20">
        <v>0</v>
      </c>
      <c r="E54" s="20">
        <v>0</v>
      </c>
      <c r="F54" s="39"/>
      <c r="G54" s="41">
        <v>0</v>
      </c>
      <c r="H54" s="39"/>
    </row>
    <row r="55" spans="1:8" x14ac:dyDescent="0.25">
      <c r="A55" s="37" t="s">
        <v>72</v>
      </c>
      <c r="B55" s="37" t="s">
        <v>125</v>
      </c>
      <c r="C55" s="20">
        <v>1</v>
      </c>
      <c r="D55" s="20">
        <v>1</v>
      </c>
      <c r="E55" s="47"/>
      <c r="F55" s="39"/>
      <c r="G55" s="42"/>
      <c r="H55" s="39"/>
    </row>
    <row r="56" spans="1:8" x14ac:dyDescent="0.25">
      <c r="A56" s="37"/>
      <c r="B56" s="43" t="s">
        <v>126</v>
      </c>
      <c r="C56" s="44"/>
      <c r="D56" s="45"/>
      <c r="E56" s="45"/>
      <c r="F56" s="46"/>
      <c r="G56" s="41">
        <v>0</v>
      </c>
      <c r="H56" s="46"/>
    </row>
    <row r="57" spans="1:8" x14ac:dyDescent="0.25">
      <c r="A57" s="37"/>
      <c r="B57" s="43" t="s">
        <v>127</v>
      </c>
      <c r="C57" s="44"/>
      <c r="D57" s="45"/>
      <c r="E57" s="45"/>
      <c r="F57" s="46"/>
      <c r="G57" s="41">
        <v>0</v>
      </c>
      <c r="H57" s="46"/>
    </row>
    <row r="58" spans="1:8" x14ac:dyDescent="0.25">
      <c r="A58" s="37" t="s">
        <v>72</v>
      </c>
      <c r="B58" s="37" t="s">
        <v>128</v>
      </c>
      <c r="C58" s="50">
        <v>1</v>
      </c>
      <c r="D58" s="50">
        <v>0</v>
      </c>
      <c r="E58" s="51"/>
      <c r="F58" s="52"/>
      <c r="G58" s="40">
        <v>0</v>
      </c>
      <c r="H58" s="39"/>
    </row>
    <row r="59" spans="1:8" x14ac:dyDescent="0.25">
      <c r="A59" s="37" t="s">
        <v>72</v>
      </c>
      <c r="B59" s="37" t="s">
        <v>129</v>
      </c>
      <c r="C59" s="20">
        <v>1</v>
      </c>
      <c r="D59" s="20">
        <v>1</v>
      </c>
      <c r="E59" s="47"/>
      <c r="F59" s="39"/>
      <c r="G59" s="41">
        <v>0</v>
      </c>
      <c r="H59" s="39"/>
    </row>
    <row r="60" spans="1:8" x14ac:dyDescent="0.25">
      <c r="A60" s="37" t="s">
        <v>74</v>
      </c>
      <c r="B60" s="37" t="s">
        <v>130</v>
      </c>
      <c r="C60" s="50"/>
      <c r="D60" s="20">
        <v>0</v>
      </c>
      <c r="E60" s="47"/>
      <c r="F60" s="39"/>
      <c r="G60" s="40">
        <v>0</v>
      </c>
      <c r="H60" s="39"/>
    </row>
    <row r="61" spans="1:8" x14ac:dyDescent="0.25">
      <c r="A61" s="37" t="s">
        <v>74</v>
      </c>
      <c r="B61" s="37" t="s">
        <v>131</v>
      </c>
      <c r="C61" s="20">
        <v>0</v>
      </c>
      <c r="D61" s="20">
        <v>0</v>
      </c>
      <c r="E61" s="47"/>
      <c r="F61" s="39"/>
      <c r="G61" s="40"/>
      <c r="H61" s="39"/>
    </row>
    <row r="62" spans="1:8" x14ac:dyDescent="0.25">
      <c r="A62" s="37" t="s">
        <v>74</v>
      </c>
      <c r="B62" s="37" t="s">
        <v>132</v>
      </c>
      <c r="C62" s="20">
        <v>0</v>
      </c>
      <c r="D62" s="20">
        <v>1</v>
      </c>
      <c r="E62" s="47"/>
      <c r="F62" s="39"/>
      <c r="G62" s="40">
        <v>1</v>
      </c>
      <c r="H62" s="39"/>
    </row>
    <row r="63" spans="1:8" x14ac:dyDescent="0.25">
      <c r="A63" s="37" t="s">
        <v>72</v>
      </c>
      <c r="B63" s="37" t="s">
        <v>133</v>
      </c>
      <c r="C63" s="20">
        <v>1</v>
      </c>
      <c r="D63" s="20">
        <v>1</v>
      </c>
      <c r="E63" s="47"/>
      <c r="F63" s="39"/>
      <c r="G63" s="41">
        <v>0</v>
      </c>
      <c r="H63" s="39"/>
    </row>
    <row r="64" spans="1:8" x14ac:dyDescent="0.25">
      <c r="A64" s="37" t="s">
        <v>72</v>
      </c>
      <c r="B64" s="37" t="s">
        <v>134</v>
      </c>
      <c r="C64" s="20">
        <v>1</v>
      </c>
      <c r="D64" s="20">
        <v>0</v>
      </c>
      <c r="E64" s="47"/>
      <c r="F64" s="39"/>
      <c r="G64" s="41">
        <v>0</v>
      </c>
      <c r="H64" s="39"/>
    </row>
    <row r="65" spans="1:8" x14ac:dyDescent="0.25">
      <c r="A65" s="37" t="s">
        <v>82</v>
      </c>
      <c r="B65" s="37" t="s">
        <v>135</v>
      </c>
      <c r="C65" s="20">
        <v>1</v>
      </c>
      <c r="D65" s="20">
        <v>0</v>
      </c>
      <c r="E65" s="47"/>
      <c r="F65" s="39"/>
      <c r="G65" s="40"/>
      <c r="H65" s="39"/>
    </row>
    <row r="66" spans="1:8" x14ac:dyDescent="0.25">
      <c r="A66" s="37" t="s">
        <v>72</v>
      </c>
      <c r="B66" s="37" t="s">
        <v>136</v>
      </c>
      <c r="C66" s="20">
        <v>1</v>
      </c>
      <c r="D66" s="20">
        <v>0</v>
      </c>
      <c r="E66" s="47"/>
      <c r="F66" s="39"/>
      <c r="G66" s="40"/>
      <c r="H66" s="39"/>
    </row>
    <row r="67" spans="1:8" x14ac:dyDescent="0.25">
      <c r="A67" s="37" t="s">
        <v>72</v>
      </c>
      <c r="B67" s="37" t="s">
        <v>137</v>
      </c>
      <c r="C67" s="20">
        <v>1</v>
      </c>
      <c r="D67" s="20">
        <v>1</v>
      </c>
      <c r="E67" s="47"/>
      <c r="F67" s="39"/>
      <c r="G67" s="40">
        <v>1</v>
      </c>
      <c r="H67" s="39"/>
    </row>
    <row r="68" spans="1:8" x14ac:dyDescent="0.25">
      <c r="A68" s="37" t="s">
        <v>72</v>
      </c>
      <c r="B68" s="37" t="s">
        <v>138</v>
      </c>
      <c r="C68" s="20">
        <v>0</v>
      </c>
      <c r="D68" s="20">
        <v>0</v>
      </c>
      <c r="E68" s="20">
        <v>0</v>
      </c>
      <c r="F68" s="20">
        <v>0</v>
      </c>
      <c r="G68" s="40">
        <v>0</v>
      </c>
      <c r="H68" s="20"/>
    </row>
    <row r="69" spans="1:8" x14ac:dyDescent="0.25">
      <c r="A69" s="37" t="s">
        <v>72</v>
      </c>
      <c r="B69" s="37" t="s">
        <v>139</v>
      </c>
      <c r="C69" s="20">
        <v>1</v>
      </c>
      <c r="D69" s="20">
        <v>0</v>
      </c>
      <c r="E69" s="20">
        <v>0</v>
      </c>
      <c r="F69" s="39"/>
      <c r="G69" s="42"/>
      <c r="H69" s="39"/>
    </row>
    <row r="70" spans="1:8" x14ac:dyDescent="0.25">
      <c r="A70" s="37"/>
      <c r="B70" s="43" t="s">
        <v>140</v>
      </c>
      <c r="C70" s="44"/>
      <c r="D70" s="45"/>
      <c r="E70" s="45"/>
      <c r="F70" s="46"/>
      <c r="G70" s="41">
        <v>0</v>
      </c>
      <c r="H70" s="46"/>
    </row>
    <row r="71" spans="1:8" x14ac:dyDescent="0.25">
      <c r="A71" s="37"/>
      <c r="B71" s="43" t="s">
        <v>141</v>
      </c>
      <c r="C71" s="44"/>
      <c r="D71" s="45"/>
      <c r="E71" s="45"/>
      <c r="F71" s="46"/>
      <c r="G71" s="41">
        <v>0</v>
      </c>
      <c r="H71" s="46"/>
    </row>
    <row r="72" spans="1:8" x14ac:dyDescent="0.25">
      <c r="A72" s="37"/>
      <c r="B72" s="43" t="s">
        <v>142</v>
      </c>
      <c r="C72" s="44"/>
      <c r="D72" s="45"/>
      <c r="E72" s="45"/>
      <c r="F72" s="46"/>
      <c r="G72" s="40">
        <v>1</v>
      </c>
      <c r="H72" s="46"/>
    </row>
    <row r="73" spans="1:8" x14ac:dyDescent="0.25">
      <c r="A73" s="37"/>
      <c r="B73" s="43" t="s">
        <v>143</v>
      </c>
      <c r="C73" s="44"/>
      <c r="D73" s="45"/>
      <c r="E73" s="45"/>
      <c r="F73" s="46"/>
      <c r="G73" s="41">
        <v>0</v>
      </c>
      <c r="H73" s="46"/>
    </row>
    <row r="74" spans="1:8" x14ac:dyDescent="0.25">
      <c r="A74" s="37"/>
      <c r="B74" s="43" t="s">
        <v>144</v>
      </c>
      <c r="C74" s="44"/>
      <c r="D74" s="45"/>
      <c r="E74" s="45"/>
      <c r="F74" s="46"/>
      <c r="G74" s="41">
        <v>0</v>
      </c>
      <c r="H74" s="46"/>
    </row>
    <row r="75" spans="1:8" x14ac:dyDescent="0.25">
      <c r="A75" s="37"/>
      <c r="B75" s="43" t="s">
        <v>145</v>
      </c>
      <c r="C75" s="44"/>
      <c r="D75" s="45"/>
      <c r="E75" s="45"/>
      <c r="F75" s="46"/>
      <c r="G75" s="40">
        <v>1</v>
      </c>
      <c r="H75" s="46"/>
    </row>
    <row r="76" spans="1:8" x14ac:dyDescent="0.25">
      <c r="A76" s="37" t="s">
        <v>72</v>
      </c>
      <c r="B76" s="37" t="s">
        <v>146</v>
      </c>
      <c r="C76" s="20">
        <v>1</v>
      </c>
      <c r="D76" s="20">
        <v>0</v>
      </c>
      <c r="E76" s="47"/>
      <c r="F76" s="39"/>
      <c r="G76" s="41">
        <v>0</v>
      </c>
      <c r="H76" s="39"/>
    </row>
    <row r="77" spans="1:8" x14ac:dyDescent="0.25">
      <c r="A77" s="37" t="s">
        <v>72</v>
      </c>
      <c r="B77" s="37" t="s">
        <v>147</v>
      </c>
      <c r="C77" s="20">
        <v>1</v>
      </c>
      <c r="D77" s="20">
        <v>0</v>
      </c>
      <c r="E77" s="47"/>
      <c r="F77" s="39"/>
      <c r="G77" s="41">
        <v>0</v>
      </c>
      <c r="H77" s="39"/>
    </row>
    <row r="78" spans="1:8" x14ac:dyDescent="0.25">
      <c r="A78" s="37" t="s">
        <v>74</v>
      </c>
      <c r="B78" s="37" t="s">
        <v>148</v>
      </c>
      <c r="C78" s="20">
        <v>1</v>
      </c>
      <c r="D78" s="20">
        <v>1</v>
      </c>
      <c r="E78" s="47"/>
      <c r="F78" s="39"/>
      <c r="G78" s="40">
        <v>0</v>
      </c>
      <c r="H78" s="39"/>
    </row>
    <row r="79" spans="1:8" x14ac:dyDescent="0.25">
      <c r="A79" s="37" t="s">
        <v>72</v>
      </c>
      <c r="B79" s="37" t="s">
        <v>149</v>
      </c>
      <c r="C79" s="50">
        <v>1</v>
      </c>
      <c r="D79" s="50">
        <v>1</v>
      </c>
      <c r="E79" s="51"/>
      <c r="F79" s="52"/>
      <c r="G79" s="40">
        <v>0</v>
      </c>
      <c r="H79" s="39"/>
    </row>
    <row r="80" spans="1:8" x14ac:dyDescent="0.25">
      <c r="A80" s="37" t="s">
        <v>74</v>
      </c>
      <c r="B80" s="37" t="s">
        <v>150</v>
      </c>
      <c r="C80" s="20">
        <v>0</v>
      </c>
      <c r="D80" s="20">
        <v>0</v>
      </c>
      <c r="E80" s="47"/>
      <c r="F80" s="39"/>
      <c r="G80" s="40"/>
      <c r="H80" s="39"/>
    </row>
    <row r="81" spans="1:8" x14ac:dyDescent="0.25">
      <c r="A81" s="37" t="s">
        <v>74</v>
      </c>
      <c r="B81" s="37" t="s">
        <v>151</v>
      </c>
      <c r="C81" s="20">
        <v>0</v>
      </c>
      <c r="D81" s="20">
        <v>1</v>
      </c>
      <c r="E81" s="47"/>
      <c r="F81" s="39"/>
      <c r="G81" s="40">
        <v>1</v>
      </c>
      <c r="H81" s="39"/>
    </row>
    <row r="82" spans="1:8" x14ac:dyDescent="0.25">
      <c r="A82" s="37" t="s">
        <v>72</v>
      </c>
      <c r="B82" s="37" t="s">
        <v>152</v>
      </c>
      <c r="C82" s="20">
        <v>1</v>
      </c>
      <c r="D82" s="20">
        <v>1</v>
      </c>
      <c r="E82" s="47"/>
      <c r="F82" s="39"/>
      <c r="G82" s="41">
        <v>0</v>
      </c>
      <c r="H82" s="39"/>
    </row>
    <row r="83" spans="1:8" x14ac:dyDescent="0.25">
      <c r="A83" s="37" t="s">
        <v>74</v>
      </c>
      <c r="B83" s="37" t="s">
        <v>153</v>
      </c>
      <c r="C83" s="20">
        <v>1</v>
      </c>
      <c r="D83" s="20">
        <v>1</v>
      </c>
      <c r="E83" s="47"/>
      <c r="F83" s="39"/>
      <c r="G83" s="40">
        <v>0</v>
      </c>
      <c r="H83" s="39"/>
    </row>
    <row r="84" spans="1:8" x14ac:dyDescent="0.25">
      <c r="A84" s="37" t="s">
        <v>72</v>
      </c>
      <c r="B84" s="37" t="s">
        <v>154</v>
      </c>
      <c r="C84" s="20">
        <v>0</v>
      </c>
      <c r="D84" s="20">
        <v>0</v>
      </c>
      <c r="E84" s="47"/>
      <c r="F84" s="39"/>
      <c r="G84" s="40"/>
      <c r="H84" s="39"/>
    </row>
    <row r="85" spans="1:8" x14ac:dyDescent="0.25">
      <c r="A85" s="37" t="s">
        <v>74</v>
      </c>
      <c r="B85" s="37" t="s">
        <v>155</v>
      </c>
      <c r="C85" s="20">
        <v>1</v>
      </c>
      <c r="D85" s="20">
        <v>0</v>
      </c>
      <c r="E85" s="47"/>
      <c r="F85" s="39"/>
      <c r="G85" s="40"/>
      <c r="H85" s="39"/>
    </row>
    <row r="86" spans="1:8" x14ac:dyDescent="0.25">
      <c r="A86" s="37" t="s">
        <v>72</v>
      </c>
      <c r="B86" s="37" t="s">
        <v>156</v>
      </c>
      <c r="C86" s="20">
        <v>0</v>
      </c>
      <c r="D86" s="20">
        <v>0</v>
      </c>
      <c r="E86" s="47"/>
      <c r="F86" s="39"/>
      <c r="G86" s="40"/>
      <c r="H86" s="39"/>
    </row>
    <row r="87" spans="1:8" x14ac:dyDescent="0.25">
      <c r="A87" s="37" t="s">
        <v>72</v>
      </c>
      <c r="B87" s="37" t="s">
        <v>157</v>
      </c>
      <c r="C87" s="20">
        <v>0</v>
      </c>
      <c r="D87" s="20">
        <v>1</v>
      </c>
      <c r="E87" s="20">
        <v>0</v>
      </c>
      <c r="F87" s="20">
        <v>0</v>
      </c>
      <c r="G87" s="40">
        <v>0</v>
      </c>
      <c r="H87" s="20"/>
    </row>
    <row r="88" spans="1:8" x14ac:dyDescent="0.25">
      <c r="A88" s="37" t="s">
        <v>74</v>
      </c>
      <c r="B88" s="37" t="s">
        <v>158</v>
      </c>
      <c r="C88" s="20">
        <v>1</v>
      </c>
      <c r="D88" s="20">
        <v>0</v>
      </c>
      <c r="E88" s="20">
        <v>0</v>
      </c>
      <c r="F88" s="20">
        <v>0</v>
      </c>
      <c r="G88" s="40">
        <v>0</v>
      </c>
      <c r="H88" s="20"/>
    </row>
    <row r="89" spans="1:8" x14ac:dyDescent="0.25">
      <c r="A89" s="37" t="s">
        <v>74</v>
      </c>
      <c r="B89" s="37" t="s">
        <v>159</v>
      </c>
      <c r="C89" s="20">
        <v>0</v>
      </c>
      <c r="D89" s="20">
        <v>1</v>
      </c>
      <c r="E89" s="47"/>
      <c r="F89" s="39"/>
      <c r="G89" s="40">
        <v>1</v>
      </c>
      <c r="H89" s="39"/>
    </row>
    <row r="90" spans="1:8" x14ac:dyDescent="0.25">
      <c r="A90" s="37" t="s">
        <v>72</v>
      </c>
      <c r="B90" s="37" t="s">
        <v>160</v>
      </c>
      <c r="C90" s="20">
        <v>1</v>
      </c>
      <c r="D90" s="20">
        <v>0</v>
      </c>
      <c r="E90" s="47"/>
      <c r="F90" s="39"/>
      <c r="G90" s="40">
        <v>1</v>
      </c>
      <c r="H90" s="39"/>
    </row>
    <row r="91" spans="1:8" x14ac:dyDescent="0.25">
      <c r="A91" s="37" t="s">
        <v>72</v>
      </c>
      <c r="B91" s="37" t="s">
        <v>161</v>
      </c>
      <c r="C91" s="53">
        <v>0</v>
      </c>
      <c r="D91" s="53">
        <v>0</v>
      </c>
      <c r="E91" s="47"/>
      <c r="F91" s="39"/>
      <c r="G91" s="40">
        <v>0</v>
      </c>
      <c r="H91" s="39"/>
    </row>
    <row r="92" spans="1:8" x14ac:dyDescent="0.25">
      <c r="A92" s="37" t="s">
        <v>72</v>
      </c>
      <c r="B92" s="37" t="s">
        <v>162</v>
      </c>
      <c r="C92" s="53">
        <v>0</v>
      </c>
      <c r="D92" s="53">
        <v>0</v>
      </c>
      <c r="E92" s="47"/>
      <c r="F92" s="39"/>
      <c r="G92" s="40">
        <v>0</v>
      </c>
      <c r="H92" s="39"/>
    </row>
    <row r="93" spans="1:8" x14ac:dyDescent="0.25">
      <c r="A93" s="37" t="s">
        <v>68</v>
      </c>
      <c r="B93" s="38" t="s">
        <v>163</v>
      </c>
      <c r="C93" s="20">
        <v>1</v>
      </c>
      <c r="D93" s="20">
        <v>1</v>
      </c>
      <c r="E93" s="47"/>
      <c r="F93" s="39"/>
      <c r="G93" s="40">
        <v>0</v>
      </c>
      <c r="H93" s="39">
        <v>0</v>
      </c>
    </row>
    <row r="94" spans="1:8" x14ac:dyDescent="0.25">
      <c r="A94" s="37" t="s">
        <v>72</v>
      </c>
      <c r="B94" s="37" t="s">
        <v>164</v>
      </c>
      <c r="C94" s="20">
        <v>1</v>
      </c>
      <c r="D94" s="20">
        <v>1</v>
      </c>
      <c r="E94" s="47"/>
      <c r="F94" s="39"/>
      <c r="G94" s="40">
        <v>0</v>
      </c>
      <c r="H94" s="39"/>
    </row>
    <row r="95" spans="1:8" x14ac:dyDescent="0.25">
      <c r="A95" s="37" t="s">
        <v>74</v>
      </c>
      <c r="B95" s="37" t="s">
        <v>165</v>
      </c>
      <c r="C95" s="20">
        <v>1</v>
      </c>
      <c r="D95" s="20">
        <v>0</v>
      </c>
      <c r="E95" s="47"/>
      <c r="F95" s="39"/>
      <c r="G95" s="40">
        <v>1</v>
      </c>
      <c r="H95" s="39"/>
    </row>
    <row r="96" spans="1:8" x14ac:dyDescent="0.25">
      <c r="A96" s="37" t="s">
        <v>72</v>
      </c>
      <c r="B96" s="37" t="s">
        <v>166</v>
      </c>
      <c r="C96" s="20">
        <v>0</v>
      </c>
      <c r="D96" s="20">
        <v>0</v>
      </c>
      <c r="E96" s="47"/>
      <c r="F96" s="39"/>
      <c r="G96" s="41">
        <v>0</v>
      </c>
      <c r="H96" s="39"/>
    </row>
    <row r="97" spans="1:8" x14ac:dyDescent="0.25">
      <c r="A97" s="37" t="s">
        <v>74</v>
      </c>
      <c r="B97" s="37" t="s">
        <v>167</v>
      </c>
      <c r="C97" s="20">
        <v>0</v>
      </c>
      <c r="D97" s="20">
        <v>0</v>
      </c>
      <c r="E97" s="20">
        <v>0</v>
      </c>
      <c r="F97" s="20">
        <v>0</v>
      </c>
      <c r="G97" s="40">
        <v>0</v>
      </c>
      <c r="H97" s="20"/>
    </row>
    <row r="98" spans="1:8" x14ac:dyDescent="0.25">
      <c r="A98" s="37" t="s">
        <v>74</v>
      </c>
      <c r="B98" s="37" t="s">
        <v>168</v>
      </c>
      <c r="C98" s="20">
        <v>1</v>
      </c>
      <c r="D98" s="20">
        <v>0</v>
      </c>
      <c r="E98" s="47"/>
      <c r="F98" s="39"/>
      <c r="G98" s="40">
        <v>1</v>
      </c>
      <c r="H98" s="39"/>
    </row>
    <row r="99" spans="1:8" x14ac:dyDescent="0.25">
      <c r="A99" s="37" t="s">
        <v>74</v>
      </c>
      <c r="B99" s="37" t="s">
        <v>169</v>
      </c>
      <c r="C99" s="20">
        <v>1</v>
      </c>
      <c r="D99" s="20">
        <v>0</v>
      </c>
      <c r="E99" s="47"/>
      <c r="F99" s="39"/>
      <c r="G99" s="40">
        <v>1</v>
      </c>
      <c r="H99" s="39"/>
    </row>
    <row r="100" spans="1:8" x14ac:dyDescent="0.25">
      <c r="A100" s="37" t="s">
        <v>72</v>
      </c>
      <c r="B100" s="37" t="s">
        <v>170</v>
      </c>
      <c r="C100" s="20">
        <v>1</v>
      </c>
      <c r="D100" s="20">
        <v>1</v>
      </c>
      <c r="E100" s="47"/>
      <c r="F100" s="39"/>
      <c r="G100" s="42"/>
      <c r="H100" s="39"/>
    </row>
    <row r="101" spans="1:8" x14ac:dyDescent="0.25">
      <c r="A101" s="37"/>
      <c r="B101" s="43" t="s">
        <v>171</v>
      </c>
      <c r="C101" s="44"/>
      <c r="D101" s="45"/>
      <c r="E101" s="45"/>
      <c r="F101" s="46"/>
      <c r="G101" s="40">
        <v>0</v>
      </c>
      <c r="H101" s="46"/>
    </row>
    <row r="102" spans="1:8" x14ac:dyDescent="0.25">
      <c r="A102" s="37"/>
      <c r="B102" s="43" t="s">
        <v>172</v>
      </c>
      <c r="C102" s="44"/>
      <c r="D102" s="45"/>
      <c r="E102" s="45"/>
      <c r="F102" s="46"/>
      <c r="G102" s="40">
        <v>0</v>
      </c>
      <c r="H102" s="46"/>
    </row>
    <row r="103" spans="1:8" x14ac:dyDescent="0.25">
      <c r="A103" s="37" t="s">
        <v>74</v>
      </c>
      <c r="B103" s="37" t="s">
        <v>173</v>
      </c>
      <c r="C103" s="50"/>
      <c r="D103" s="20">
        <v>0</v>
      </c>
      <c r="E103" s="20">
        <v>0</v>
      </c>
      <c r="F103" s="39"/>
      <c r="G103" s="40"/>
      <c r="H103" s="39"/>
    </row>
    <row r="104" spans="1:8" x14ac:dyDescent="0.25">
      <c r="A104" s="37" t="s">
        <v>72</v>
      </c>
      <c r="B104" s="37" t="s">
        <v>174</v>
      </c>
      <c r="C104" s="20">
        <v>0</v>
      </c>
      <c r="D104" s="20">
        <v>1</v>
      </c>
      <c r="E104" s="20">
        <v>1</v>
      </c>
      <c r="F104" s="39"/>
      <c r="G104" s="41">
        <v>0</v>
      </c>
      <c r="H104" s="39"/>
    </row>
    <row r="105" spans="1:8" x14ac:dyDescent="0.25">
      <c r="A105" s="37" t="s">
        <v>72</v>
      </c>
      <c r="B105" s="37" t="s">
        <v>175</v>
      </c>
      <c r="C105" s="20">
        <v>1</v>
      </c>
      <c r="D105" s="20">
        <v>1</v>
      </c>
      <c r="E105" s="20">
        <v>0</v>
      </c>
      <c r="F105" s="39"/>
      <c r="G105" s="41">
        <v>0</v>
      </c>
      <c r="H105" s="39"/>
    </row>
    <row r="106" spans="1:8" x14ac:dyDescent="0.25">
      <c r="A106" s="37" t="s">
        <v>72</v>
      </c>
      <c r="B106" s="37" t="s">
        <v>176</v>
      </c>
      <c r="C106" s="50"/>
      <c r="D106" s="20">
        <v>1</v>
      </c>
      <c r="E106" s="47"/>
      <c r="F106" s="39"/>
      <c r="G106" s="42"/>
      <c r="H106" s="39"/>
    </row>
    <row r="107" spans="1:8" x14ac:dyDescent="0.25">
      <c r="A107" s="37"/>
      <c r="B107" s="43" t="s">
        <v>177</v>
      </c>
      <c r="C107" s="44"/>
      <c r="D107" s="54"/>
      <c r="E107" s="45"/>
      <c r="F107" s="46"/>
      <c r="G107" s="41">
        <v>0</v>
      </c>
      <c r="H107" s="46"/>
    </row>
    <row r="108" spans="1:8" x14ac:dyDescent="0.25">
      <c r="A108" s="37"/>
      <c r="B108" s="43" t="s">
        <v>178</v>
      </c>
      <c r="C108" s="44"/>
      <c r="D108" s="45"/>
      <c r="E108" s="45"/>
      <c r="F108" s="46"/>
      <c r="G108" s="41">
        <v>0</v>
      </c>
      <c r="H108" s="46"/>
    </row>
    <row r="109" spans="1:8" x14ac:dyDescent="0.25">
      <c r="A109" s="37" t="s">
        <v>74</v>
      </c>
      <c r="B109" s="37" t="s">
        <v>179</v>
      </c>
      <c r="C109" s="50"/>
      <c r="D109" s="20">
        <v>0</v>
      </c>
      <c r="E109" s="47"/>
      <c r="F109" s="39"/>
      <c r="G109" s="40">
        <v>0</v>
      </c>
      <c r="H109" s="39"/>
    </row>
    <row r="110" spans="1:8" x14ac:dyDescent="0.25">
      <c r="A110" s="37" t="s">
        <v>74</v>
      </c>
      <c r="B110" s="37" t="s">
        <v>180</v>
      </c>
      <c r="C110" s="50"/>
      <c r="D110" s="20">
        <v>0</v>
      </c>
      <c r="E110" s="55"/>
      <c r="F110" s="55"/>
      <c r="G110" s="40"/>
      <c r="H110" s="39"/>
    </row>
    <row r="111" spans="1:8" x14ac:dyDescent="0.25">
      <c r="A111" s="37" t="s">
        <v>72</v>
      </c>
      <c r="B111" s="37" t="s">
        <v>181</v>
      </c>
      <c r="C111" s="52">
        <v>1</v>
      </c>
      <c r="D111" s="52">
        <v>0</v>
      </c>
      <c r="E111" s="55"/>
      <c r="F111" s="55"/>
      <c r="G111" s="40">
        <v>1</v>
      </c>
      <c r="H111" s="52"/>
    </row>
    <row r="112" spans="1:8" x14ac:dyDescent="0.25">
      <c r="A112" s="37" t="s">
        <v>72</v>
      </c>
      <c r="B112" s="37" t="s">
        <v>182</v>
      </c>
      <c r="C112" s="50">
        <v>0</v>
      </c>
      <c r="D112" s="50">
        <v>0</v>
      </c>
      <c r="E112" s="47"/>
      <c r="F112" s="39"/>
      <c r="G112" s="40">
        <v>0</v>
      </c>
      <c r="H112" s="39"/>
    </row>
    <row r="113" spans="1:18" x14ac:dyDescent="0.25">
      <c r="A113" s="37" t="s">
        <v>72</v>
      </c>
      <c r="B113" s="37" t="s">
        <v>183</v>
      </c>
      <c r="C113" s="20">
        <v>0</v>
      </c>
      <c r="D113" s="20">
        <v>0</v>
      </c>
      <c r="E113" s="47"/>
      <c r="F113" s="39"/>
      <c r="G113" s="41">
        <v>0</v>
      </c>
      <c r="H113" s="39"/>
    </row>
    <row r="114" spans="1:18" x14ac:dyDescent="0.25">
      <c r="A114" s="37" t="s">
        <v>74</v>
      </c>
      <c r="B114" s="37" t="s">
        <v>184</v>
      </c>
      <c r="C114" s="20">
        <v>0</v>
      </c>
      <c r="D114" s="20">
        <v>0</v>
      </c>
      <c r="E114" s="47"/>
      <c r="F114" s="39"/>
      <c r="G114" s="40">
        <v>0</v>
      </c>
      <c r="H114" s="39"/>
    </row>
    <row r="115" spans="1:18" x14ac:dyDescent="0.25">
      <c r="A115" s="37" t="s">
        <v>74</v>
      </c>
      <c r="B115" s="37" t="s">
        <v>185</v>
      </c>
      <c r="C115" s="50"/>
      <c r="D115" s="20">
        <v>0</v>
      </c>
      <c r="E115" s="20">
        <v>1</v>
      </c>
      <c r="F115" s="39"/>
      <c r="G115" s="40">
        <v>0</v>
      </c>
      <c r="H115" s="39"/>
    </row>
    <row r="116" spans="1:18" x14ac:dyDescent="0.25">
      <c r="C116" s="56" t="s">
        <v>65</v>
      </c>
      <c r="D116" s="57" t="s">
        <v>66</v>
      </c>
      <c r="E116" s="58" t="s">
        <v>67</v>
      </c>
      <c r="F116" s="59" t="s">
        <v>68</v>
      </c>
      <c r="G116" s="60" t="s">
        <v>69</v>
      </c>
      <c r="H116" s="61" t="s">
        <v>70</v>
      </c>
    </row>
    <row r="117" spans="1:18" x14ac:dyDescent="0.25">
      <c r="B117" s="38" t="s">
        <v>186</v>
      </c>
      <c r="C117" s="62">
        <f>SUM(C4:C115)</f>
        <v>52</v>
      </c>
      <c r="D117" s="62">
        <f t="shared" ref="D117:G117" si="0">SUM(D4:D115)</f>
        <v>37</v>
      </c>
      <c r="E117" s="62">
        <f t="shared" si="0"/>
        <v>3</v>
      </c>
      <c r="F117" s="62">
        <f t="shared" si="0"/>
        <v>0</v>
      </c>
      <c r="G117" s="62">
        <f t="shared" si="0"/>
        <v>17</v>
      </c>
      <c r="H117" s="62">
        <f>SUM(H4:H115)</f>
        <v>0</v>
      </c>
    </row>
    <row r="119" spans="1:18" x14ac:dyDescent="0.25">
      <c r="B119" s="38" t="s">
        <v>187</v>
      </c>
      <c r="C119" s="23">
        <f>SUM(C117:H117)</f>
        <v>109</v>
      </c>
    </row>
    <row r="121" spans="1:18" x14ac:dyDescent="0.25">
      <c r="A121" s="16" t="s">
        <v>60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activeCell="K9" sqref="K9"/>
    </sheetView>
  </sheetViews>
  <sheetFormatPr defaultColWidth="8.85546875" defaultRowHeight="15" x14ac:dyDescent="0.25"/>
  <cols>
    <col min="1" max="1" width="4.140625" style="63" customWidth="1"/>
    <col min="2" max="2" width="7.5703125" style="63" customWidth="1"/>
    <col min="3" max="16384" width="8.85546875" style="63"/>
  </cols>
  <sheetData>
    <row r="1" spans="1:22" x14ac:dyDescent="0.25">
      <c r="A1" s="74" t="s">
        <v>202</v>
      </c>
    </row>
    <row r="3" spans="1:22" x14ac:dyDescent="0.25">
      <c r="B3" s="69" t="s">
        <v>201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2" x14ac:dyDescent="0.2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22" x14ac:dyDescent="0.25">
      <c r="B5" s="69" t="s">
        <v>200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</row>
    <row r="6" spans="1:22" x14ac:dyDescent="0.25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</row>
    <row r="7" spans="1:22" x14ac:dyDescent="0.25">
      <c r="B7" s="69" t="s">
        <v>199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2" x14ac:dyDescent="0.25"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</row>
    <row r="9" spans="1:22" x14ac:dyDescent="0.25">
      <c r="B9" s="69" t="s">
        <v>198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</row>
    <row r="10" spans="1:22" x14ac:dyDescent="0.25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</row>
    <row r="11" spans="1:22" x14ac:dyDescent="0.25">
      <c r="B11" s="69" t="s">
        <v>197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</row>
    <row r="12" spans="1:22" x14ac:dyDescent="0.25"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</row>
    <row r="13" spans="1:22" ht="15.75" x14ac:dyDescent="0.25">
      <c r="B13" s="73" t="s">
        <v>196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</row>
    <row r="14" spans="1:22" ht="15.75" x14ac:dyDescent="0.25">
      <c r="B14" s="72" t="s">
        <v>195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1:22" ht="15.75" x14ac:dyDescent="0.25">
      <c r="B15" s="72" t="s">
        <v>194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1:22" ht="15.75" x14ac:dyDescent="0.25">
      <c r="B16" s="72" t="s">
        <v>193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2:22" x14ac:dyDescent="0.25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</row>
    <row r="18" spans="2:22" x14ac:dyDescent="0.25">
      <c r="B18" s="69" t="s">
        <v>192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</row>
    <row r="19" spans="2:22" x14ac:dyDescent="0.25">
      <c r="B19" s="71" t="s">
        <v>191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</row>
    <row r="20" spans="2:22" x14ac:dyDescent="0.25">
      <c r="B20" s="70" t="s">
        <v>190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</row>
    <row r="21" spans="2:22" x14ac:dyDescent="0.25">
      <c r="B21" s="71" t="s">
        <v>189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</row>
    <row r="22" spans="2:22" x14ac:dyDescent="0.25">
      <c r="B22" s="70" t="s">
        <v>188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</row>
    <row r="23" spans="2:22" x14ac:dyDescent="0.2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</row>
    <row r="24" spans="2:22" x14ac:dyDescent="0.2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Q50"/>
  <sheetViews>
    <sheetView topLeftCell="A46" workbookViewId="0">
      <selection activeCell="K41" sqref="K41"/>
    </sheetView>
  </sheetViews>
  <sheetFormatPr defaultRowHeight="15" x14ac:dyDescent="0.25"/>
  <cols>
    <col min="2" max="2" width="9.140625" style="63"/>
    <col min="10" max="10" width="9.140625" style="63"/>
  </cols>
  <sheetData>
    <row r="1" spans="1:11" x14ac:dyDescent="0.25">
      <c r="A1" s="20" t="s">
        <v>2</v>
      </c>
      <c r="B1" s="20">
        <v>1</v>
      </c>
      <c r="C1" s="62">
        <v>28.37842649152233</v>
      </c>
      <c r="I1" s="20" t="s">
        <v>19</v>
      </c>
      <c r="J1" s="20">
        <v>1</v>
      </c>
      <c r="K1" s="62">
        <v>35.708582289638549</v>
      </c>
    </row>
    <row r="2" spans="1:11" x14ac:dyDescent="0.25">
      <c r="A2" s="20" t="s">
        <v>3</v>
      </c>
      <c r="B2" s="20">
        <f>B1+1</f>
        <v>2</v>
      </c>
      <c r="C2" s="62">
        <v>28.616313358468137</v>
      </c>
      <c r="I2" s="20" t="s">
        <v>20</v>
      </c>
      <c r="J2" s="20">
        <f>J1+1</f>
        <v>2</v>
      </c>
      <c r="K2" s="62">
        <v>30.465993816815185</v>
      </c>
    </row>
    <row r="3" spans="1:11" x14ac:dyDescent="0.25">
      <c r="A3" s="20" t="s">
        <v>4</v>
      </c>
      <c r="B3" s="20">
        <f t="shared" ref="B3:B26" si="0">B2+1</f>
        <v>3</v>
      </c>
      <c r="C3" s="62">
        <v>25.196878856992271</v>
      </c>
      <c r="I3" s="20" t="s">
        <v>21</v>
      </c>
      <c r="J3" s="20">
        <f t="shared" ref="J3:J10" si="1">J2+1</f>
        <v>3</v>
      </c>
      <c r="K3" s="62">
        <v>30.116093236042978</v>
      </c>
    </row>
    <row r="4" spans="1:11" x14ac:dyDescent="0.25">
      <c r="A4" s="20" t="s">
        <v>5</v>
      </c>
      <c r="B4" s="20">
        <f t="shared" si="0"/>
        <v>4</v>
      </c>
      <c r="C4" s="62">
        <v>23.216145005480058</v>
      </c>
      <c r="I4" s="20" t="s">
        <v>22</v>
      </c>
      <c r="J4" s="20">
        <f t="shared" si="1"/>
        <v>4</v>
      </c>
      <c r="K4" s="62">
        <v>31.605870749658198</v>
      </c>
    </row>
    <row r="5" spans="1:11" x14ac:dyDescent="0.25">
      <c r="A5" s="20" t="s">
        <v>6</v>
      </c>
      <c r="B5" s="20">
        <f t="shared" si="0"/>
        <v>5</v>
      </c>
      <c r="C5" s="62">
        <v>23.210514034121424</v>
      </c>
      <c r="I5" s="20" t="s">
        <v>23</v>
      </c>
      <c r="J5" s="20">
        <f t="shared" si="1"/>
        <v>5</v>
      </c>
      <c r="K5" s="62">
        <v>34.726303336837283</v>
      </c>
    </row>
    <row r="6" spans="1:11" x14ac:dyDescent="0.25">
      <c r="A6" s="20" t="s">
        <v>7</v>
      </c>
      <c r="B6" s="20">
        <f t="shared" si="0"/>
        <v>6</v>
      </c>
      <c r="C6" s="62">
        <v>23.935447439352615</v>
      </c>
      <c r="I6" s="20" t="s">
        <v>24</v>
      </c>
      <c r="J6" s="20">
        <f t="shared" si="1"/>
        <v>6</v>
      </c>
      <c r="K6" s="62">
        <v>30.92499778439608</v>
      </c>
    </row>
    <row r="7" spans="1:11" x14ac:dyDescent="0.25">
      <c r="A7" s="20" t="s">
        <v>8</v>
      </c>
      <c r="B7" s="20">
        <f t="shared" si="0"/>
        <v>7</v>
      </c>
      <c r="C7" s="62">
        <v>29.022411696905735</v>
      </c>
      <c r="I7" s="20" t="s">
        <v>25</v>
      </c>
      <c r="J7" s="20">
        <f t="shared" si="1"/>
        <v>7</v>
      </c>
      <c r="K7" s="62">
        <v>39.971901383670414</v>
      </c>
    </row>
    <row r="8" spans="1:11" x14ac:dyDescent="0.25">
      <c r="A8" s="20" t="s">
        <v>9</v>
      </c>
      <c r="B8" s="20">
        <f t="shared" si="0"/>
        <v>8</v>
      </c>
      <c r="C8" s="62">
        <v>31.771751501124758</v>
      </c>
      <c r="I8" s="20" t="s">
        <v>26</v>
      </c>
      <c r="J8" s="20">
        <f t="shared" si="1"/>
        <v>8</v>
      </c>
      <c r="K8" s="62">
        <v>29.761934619531079</v>
      </c>
    </row>
    <row r="9" spans="1:11" x14ac:dyDescent="0.25">
      <c r="A9" s="20" t="s">
        <v>10</v>
      </c>
      <c r="B9" s="20">
        <f t="shared" si="0"/>
        <v>9</v>
      </c>
      <c r="C9" s="62">
        <v>30.757257737315456</v>
      </c>
      <c r="I9" s="20" t="s">
        <v>59</v>
      </c>
      <c r="J9" s="20">
        <f t="shared" si="1"/>
        <v>9</v>
      </c>
      <c r="K9" s="62">
        <v>31.146775504176802</v>
      </c>
    </row>
    <row r="10" spans="1:11" x14ac:dyDescent="0.25">
      <c r="A10" s="20" t="s">
        <v>11</v>
      </c>
      <c r="B10" s="20">
        <f t="shared" si="0"/>
        <v>10</v>
      </c>
      <c r="C10" s="62">
        <v>32.69382992023521</v>
      </c>
      <c r="I10" s="20" t="s">
        <v>206</v>
      </c>
      <c r="J10" s="20">
        <f t="shared" si="1"/>
        <v>10</v>
      </c>
      <c r="K10" s="62">
        <v>28.931569710442201</v>
      </c>
    </row>
    <row r="11" spans="1:11" x14ac:dyDescent="0.25">
      <c r="A11" s="20" t="s">
        <v>12</v>
      </c>
      <c r="B11" s="20">
        <f t="shared" si="0"/>
        <v>11</v>
      </c>
      <c r="C11" s="62">
        <v>36.488412069942363</v>
      </c>
    </row>
    <row r="12" spans="1:11" x14ac:dyDescent="0.25">
      <c r="A12" s="20" t="s">
        <v>13</v>
      </c>
      <c r="B12" s="20">
        <f t="shared" si="0"/>
        <v>12</v>
      </c>
      <c r="C12" s="62">
        <v>33.857659933534194</v>
      </c>
      <c r="I12" s="63" t="s">
        <v>27</v>
      </c>
      <c r="J12"/>
    </row>
    <row r="13" spans="1:11" ht="15.75" thickBot="1" x14ac:dyDescent="0.3">
      <c r="A13" s="20" t="s">
        <v>14</v>
      </c>
      <c r="B13" s="20">
        <f t="shared" si="0"/>
        <v>13</v>
      </c>
      <c r="C13" s="62">
        <v>36.783677482808855</v>
      </c>
      <c r="J13"/>
    </row>
    <row r="14" spans="1:11" x14ac:dyDescent="0.25">
      <c r="A14" s="20" t="s">
        <v>15</v>
      </c>
      <c r="B14" s="20">
        <f t="shared" si="0"/>
        <v>14</v>
      </c>
      <c r="C14" s="62">
        <v>35.043759126462717</v>
      </c>
      <c r="I14" s="67" t="s">
        <v>28</v>
      </c>
      <c r="J14" s="67"/>
    </row>
    <row r="15" spans="1:11" x14ac:dyDescent="0.25">
      <c r="A15" s="20" t="s">
        <v>16</v>
      </c>
      <c r="B15" s="20">
        <f t="shared" si="0"/>
        <v>15</v>
      </c>
      <c r="C15" s="62">
        <v>40.680115468929557</v>
      </c>
      <c r="I15" s="64" t="s">
        <v>29</v>
      </c>
      <c r="J15" s="64">
        <v>0.19625871692083982</v>
      </c>
    </row>
    <row r="16" spans="1:11" x14ac:dyDescent="0.25">
      <c r="A16" s="20" t="s">
        <v>17</v>
      </c>
      <c r="B16" s="20">
        <f t="shared" si="0"/>
        <v>16</v>
      </c>
      <c r="C16" s="62">
        <v>40.057878918036742</v>
      </c>
      <c r="I16" s="64" t="s">
        <v>30</v>
      </c>
      <c r="J16" s="64">
        <v>3.8517483967414341E-2</v>
      </c>
    </row>
    <row r="17" spans="1:17" x14ac:dyDescent="0.25">
      <c r="A17" s="20" t="s">
        <v>18</v>
      </c>
      <c r="B17" s="20">
        <f t="shared" si="0"/>
        <v>17</v>
      </c>
      <c r="C17" s="62">
        <v>35.285422160180957</v>
      </c>
      <c r="I17" s="64" t="s">
        <v>31</v>
      </c>
      <c r="J17" s="64">
        <v>-8.1667830536658867E-2</v>
      </c>
    </row>
    <row r="18" spans="1:17" x14ac:dyDescent="0.25">
      <c r="A18" s="20" t="s">
        <v>19</v>
      </c>
      <c r="B18" s="20">
        <f t="shared" si="0"/>
        <v>18</v>
      </c>
      <c r="C18" s="62">
        <v>35.748966279505545</v>
      </c>
      <c r="I18" s="64" t="s">
        <v>32</v>
      </c>
      <c r="J18" s="64">
        <v>3.1488551009193864</v>
      </c>
    </row>
    <row r="19" spans="1:17" ht="15.75" thickBot="1" x14ac:dyDescent="0.3">
      <c r="A19" s="20" t="s">
        <v>20</v>
      </c>
      <c r="B19" s="20">
        <f t="shared" si="0"/>
        <v>19</v>
      </c>
      <c r="C19" s="62">
        <v>30.506377806682178</v>
      </c>
      <c r="I19" s="65" t="s">
        <v>33</v>
      </c>
      <c r="J19" s="65">
        <v>10</v>
      </c>
    </row>
    <row r="20" spans="1:17" x14ac:dyDescent="0.25">
      <c r="A20" s="20" t="s">
        <v>21</v>
      </c>
      <c r="B20" s="20">
        <f t="shared" si="0"/>
        <v>20</v>
      </c>
      <c r="C20" s="62">
        <v>30.15647722590996</v>
      </c>
      <c r="J20"/>
    </row>
    <row r="21" spans="1:17" ht="15.75" thickBot="1" x14ac:dyDescent="0.3">
      <c r="A21" s="20" t="s">
        <v>22</v>
      </c>
      <c r="B21" s="20">
        <f t="shared" si="0"/>
        <v>21</v>
      </c>
      <c r="C21" s="62">
        <v>31.605870749658198</v>
      </c>
      <c r="I21" s="63" t="s">
        <v>34</v>
      </c>
      <c r="J21"/>
    </row>
    <row r="22" spans="1:17" x14ac:dyDescent="0.25">
      <c r="A22" s="20" t="s">
        <v>23</v>
      </c>
      <c r="B22" s="20">
        <f t="shared" si="0"/>
        <v>22</v>
      </c>
      <c r="C22" s="62">
        <v>34.726303336837283</v>
      </c>
      <c r="I22" s="66"/>
      <c r="J22" s="66" t="s">
        <v>35</v>
      </c>
      <c r="K22" s="66" t="s">
        <v>36</v>
      </c>
      <c r="L22" s="66" t="s">
        <v>37</v>
      </c>
      <c r="M22" s="66" t="s">
        <v>38</v>
      </c>
      <c r="N22" s="66" t="s">
        <v>39</v>
      </c>
    </row>
    <row r="23" spans="1:17" x14ac:dyDescent="0.25">
      <c r="A23" s="20" t="s">
        <v>24</v>
      </c>
      <c r="B23" s="20">
        <f t="shared" si="0"/>
        <v>23</v>
      </c>
      <c r="C23" s="62">
        <v>30.92499778439608</v>
      </c>
      <c r="I23" s="64" t="s">
        <v>40</v>
      </c>
      <c r="J23" s="64">
        <v>1</v>
      </c>
      <c r="K23" s="64">
        <v>3.1776924273116833</v>
      </c>
      <c r="L23" s="64">
        <v>3.1776924273116833</v>
      </c>
      <c r="M23" s="64">
        <v>0.32048411344057304</v>
      </c>
      <c r="N23" s="64">
        <v>0.58684157244655788</v>
      </c>
    </row>
    <row r="24" spans="1:17" x14ac:dyDescent="0.25">
      <c r="A24" s="20" t="s">
        <v>25</v>
      </c>
      <c r="B24" s="20">
        <f t="shared" si="0"/>
        <v>24</v>
      </c>
      <c r="C24" s="62">
        <v>40.012285373537402</v>
      </c>
      <c r="I24" s="64" t="s">
        <v>41</v>
      </c>
      <c r="J24" s="64">
        <v>8</v>
      </c>
      <c r="K24" s="64">
        <v>79.322307572688317</v>
      </c>
      <c r="L24" s="64">
        <v>9.9152884465860396</v>
      </c>
      <c r="M24" s="64"/>
      <c r="N24" s="64"/>
    </row>
    <row r="25" spans="1:17" ht="15.75" thickBot="1" x14ac:dyDescent="0.3">
      <c r="A25" s="20" t="s">
        <v>26</v>
      </c>
      <c r="B25" s="20">
        <f t="shared" si="0"/>
        <v>25</v>
      </c>
      <c r="C25" s="62">
        <v>29.802318609398075</v>
      </c>
      <c r="I25" s="65" t="s">
        <v>42</v>
      </c>
      <c r="J25" s="65">
        <v>9</v>
      </c>
      <c r="K25" s="65">
        <v>82.5</v>
      </c>
      <c r="L25" s="65"/>
      <c r="M25" s="65"/>
      <c r="N25" s="65"/>
    </row>
    <row r="26" spans="1:17" ht="15.75" thickBot="1" x14ac:dyDescent="0.3">
      <c r="A26" s="20" t="s">
        <v>59</v>
      </c>
      <c r="B26" s="20">
        <f t="shared" si="0"/>
        <v>26</v>
      </c>
      <c r="C26" s="62">
        <v>31.146775504176802</v>
      </c>
      <c r="J26"/>
    </row>
    <row r="27" spans="1:17" x14ac:dyDescent="0.25">
      <c r="A27" s="20" t="s">
        <v>206</v>
      </c>
      <c r="B27" s="62">
        <v>27</v>
      </c>
      <c r="C27" s="62">
        <v>28.931569710442201</v>
      </c>
      <c r="F27" s="63"/>
      <c r="I27" s="66"/>
      <c r="J27" s="66" t="s">
        <v>43</v>
      </c>
      <c r="K27" s="66" t="s">
        <v>32</v>
      </c>
      <c r="L27" s="66" t="s">
        <v>44</v>
      </c>
      <c r="M27" s="66" t="s">
        <v>45</v>
      </c>
      <c r="N27" s="66" t="s">
        <v>46</v>
      </c>
      <c r="O27" s="66" t="s">
        <v>47</v>
      </c>
      <c r="P27" s="66" t="s">
        <v>48</v>
      </c>
      <c r="Q27" s="66" t="s">
        <v>49</v>
      </c>
    </row>
    <row r="28" spans="1:17" x14ac:dyDescent="0.25">
      <c r="I28" s="64" t="s">
        <v>50</v>
      </c>
      <c r="J28" s="64">
        <v>11.099414450368986</v>
      </c>
      <c r="K28" s="64">
        <v>9.9409773589325869</v>
      </c>
      <c r="L28" s="64">
        <v>1.1165315088858412</v>
      </c>
      <c r="M28" s="64">
        <v>0.29660441411210925</v>
      </c>
      <c r="N28" s="64">
        <v>-11.824520428362501</v>
      </c>
      <c r="O28" s="64">
        <v>34.023349329100469</v>
      </c>
      <c r="P28" s="64">
        <v>-11.824520428362501</v>
      </c>
      <c r="Q28" s="64">
        <v>34.023349329100469</v>
      </c>
    </row>
    <row r="29" spans="1:17" ht="15.75" thickBot="1" x14ac:dyDescent="0.3">
      <c r="I29" s="65" t="s">
        <v>62</v>
      </c>
      <c r="J29" s="65">
        <v>-0.17316347296951953</v>
      </c>
      <c r="K29" s="65">
        <v>0.30588137541230398</v>
      </c>
      <c r="L29" s="65">
        <v>-0.56611316310484361</v>
      </c>
      <c r="M29" s="65">
        <v>0.58684157244655855</v>
      </c>
      <c r="N29" s="65">
        <v>-0.87852718896951143</v>
      </c>
      <c r="O29" s="65">
        <v>0.53220024303047242</v>
      </c>
      <c r="P29" s="65">
        <v>-0.87852718896951143</v>
      </c>
      <c r="Q29" s="65">
        <v>0.53220024303047242</v>
      </c>
    </row>
    <row r="30" spans="1:17" x14ac:dyDescent="0.25">
      <c r="A30" s="63" t="s">
        <v>27</v>
      </c>
      <c r="B30"/>
      <c r="J30"/>
    </row>
    <row r="31" spans="1:17" ht="15.75" thickBot="1" x14ac:dyDescent="0.3">
      <c r="B31"/>
      <c r="J31"/>
    </row>
    <row r="32" spans="1:17" x14ac:dyDescent="0.25">
      <c r="A32" s="67" t="s">
        <v>28</v>
      </c>
      <c r="B32" s="67"/>
      <c r="J32"/>
    </row>
    <row r="33" spans="1:10" x14ac:dyDescent="0.25">
      <c r="A33" s="64" t="s">
        <v>29</v>
      </c>
      <c r="B33" s="64">
        <v>0.44251520192484772</v>
      </c>
    </row>
    <row r="34" spans="1:10" x14ac:dyDescent="0.25">
      <c r="A34" s="64" t="s">
        <v>30</v>
      </c>
      <c r="B34" s="64">
        <v>0.19581970393458875</v>
      </c>
    </row>
    <row r="35" spans="1:10" x14ac:dyDescent="0.25">
      <c r="A35" s="64" t="s">
        <v>31</v>
      </c>
      <c r="B35" s="64">
        <v>0.1636524920919723</v>
      </c>
    </row>
    <row r="36" spans="1:10" x14ac:dyDescent="0.25">
      <c r="A36" s="64" t="s">
        <v>32</v>
      </c>
      <c r="B36" s="64">
        <v>4.446173543250068</v>
      </c>
    </row>
    <row r="37" spans="1:10" ht="15.75" thickBot="1" x14ac:dyDescent="0.3">
      <c r="A37" s="65" t="s">
        <v>33</v>
      </c>
      <c r="B37" s="65">
        <v>27</v>
      </c>
    </row>
    <row r="38" spans="1:10" x14ac:dyDescent="0.25">
      <c r="B38"/>
    </row>
    <row r="39" spans="1:10" ht="15.75" thickBot="1" x14ac:dyDescent="0.3">
      <c r="A39" s="63" t="s">
        <v>34</v>
      </c>
      <c r="B39"/>
    </row>
    <row r="40" spans="1:10" x14ac:dyDescent="0.25">
      <c r="A40" s="66"/>
      <c r="B40" s="66" t="s">
        <v>35</v>
      </c>
      <c r="C40" s="66" t="s">
        <v>36</v>
      </c>
      <c r="D40" s="66" t="s">
        <v>37</v>
      </c>
      <c r="E40" s="66" t="s">
        <v>38</v>
      </c>
      <c r="F40" s="66" t="s">
        <v>39</v>
      </c>
    </row>
    <row r="41" spans="1:10" x14ac:dyDescent="0.25">
      <c r="A41" s="64" t="s">
        <v>40</v>
      </c>
      <c r="B41" s="64">
        <v>1</v>
      </c>
      <c r="C41" s="64">
        <v>120.34160256610278</v>
      </c>
      <c r="D41" s="64">
        <v>120.34160256610278</v>
      </c>
      <c r="E41" s="64">
        <v>6.0875560148846573</v>
      </c>
      <c r="F41" s="64">
        <v>2.0812616892678978E-2</v>
      </c>
    </row>
    <row r="42" spans="1:10" x14ac:dyDescent="0.25">
      <c r="A42" s="64" t="s">
        <v>41</v>
      </c>
      <c r="B42" s="64">
        <v>25</v>
      </c>
      <c r="C42" s="64">
        <v>494.21147941742151</v>
      </c>
      <c r="D42" s="64">
        <v>19.768459176696862</v>
      </c>
      <c r="E42" s="64"/>
      <c r="F42" s="64"/>
    </row>
    <row r="43" spans="1:10" ht="15.75" thickBot="1" x14ac:dyDescent="0.3">
      <c r="A43" s="65" t="s">
        <v>42</v>
      </c>
      <c r="B43" s="65">
        <v>26</v>
      </c>
      <c r="C43" s="65">
        <v>614.55308198352429</v>
      </c>
      <c r="D43" s="65"/>
      <c r="E43" s="65"/>
      <c r="F43" s="65"/>
    </row>
    <row r="44" spans="1:10" ht="15.75" thickBot="1" x14ac:dyDescent="0.3">
      <c r="B44"/>
    </row>
    <row r="45" spans="1:10" x14ac:dyDescent="0.25">
      <c r="A45" s="66"/>
      <c r="B45" s="66" t="s">
        <v>43</v>
      </c>
      <c r="C45" s="66" t="s">
        <v>32</v>
      </c>
      <c r="D45" s="66" t="s">
        <v>44</v>
      </c>
      <c r="E45" s="66" t="s">
        <v>45</v>
      </c>
      <c r="F45" s="66" t="s">
        <v>46</v>
      </c>
      <c r="G45" s="66" t="s">
        <v>47</v>
      </c>
      <c r="H45" s="66" t="s">
        <v>48</v>
      </c>
      <c r="I45" s="66" t="s">
        <v>49</v>
      </c>
      <c r="J45" s="75"/>
    </row>
    <row r="46" spans="1:10" x14ac:dyDescent="0.25">
      <c r="A46" s="64" t="s">
        <v>50</v>
      </c>
      <c r="B46" s="64">
        <v>28.003725239118779</v>
      </c>
      <c r="C46" s="64">
        <v>1.7600061955329371</v>
      </c>
      <c r="D46" s="64">
        <v>15.911151511963363</v>
      </c>
      <c r="E46" s="64">
        <v>1.3739676576900946E-14</v>
      </c>
      <c r="F46" s="64">
        <v>24.378924656420825</v>
      </c>
      <c r="G46" s="64">
        <v>31.628525821816734</v>
      </c>
      <c r="H46" s="64">
        <v>24.378924656420825</v>
      </c>
      <c r="I46" s="64">
        <v>31.628525821816734</v>
      </c>
      <c r="J46" s="64"/>
    </row>
    <row r="47" spans="1:10" ht="15.75" thickBot="1" x14ac:dyDescent="0.3">
      <c r="A47" s="65" t="s">
        <v>62</v>
      </c>
      <c r="B47" s="65">
        <v>0.27105095800462992</v>
      </c>
      <c r="C47" s="65">
        <v>0.10985743668969267</v>
      </c>
      <c r="D47" s="65">
        <v>2.4672973097875053</v>
      </c>
      <c r="E47" s="65">
        <v>2.0812616892678982E-2</v>
      </c>
      <c r="F47" s="65">
        <v>4.4795333713533891E-2</v>
      </c>
      <c r="G47" s="65">
        <v>0.49730658229572594</v>
      </c>
      <c r="H47" s="65">
        <v>4.4795333713533891E-2</v>
      </c>
      <c r="I47" s="65">
        <v>0.49730658229572594</v>
      </c>
      <c r="J47" s="64"/>
    </row>
    <row r="48" spans="1:10" x14ac:dyDescent="0.25">
      <c r="B48"/>
    </row>
    <row r="49" spans="2:2" x14ac:dyDescent="0.25">
      <c r="B49"/>
    </row>
    <row r="50" spans="2:2" x14ac:dyDescent="0.25">
      <c r="B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Long-term Trend</vt:lpstr>
      <vt:lpstr>10-Yr Trend</vt:lpstr>
      <vt:lpstr>Attainment per DU for Maps</vt:lpstr>
      <vt:lpstr>notes</vt:lpstr>
      <vt:lpstr>work_sheet</vt:lpstr>
    </vt:vector>
  </TitlesOfParts>
  <Company>U.S. EPA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lhernand</dc:creator>
  <cp:lastModifiedBy>PTANGO</cp:lastModifiedBy>
  <dcterms:created xsi:type="dcterms:W3CDTF">2013-08-23T13:13:19Z</dcterms:created>
  <dcterms:modified xsi:type="dcterms:W3CDTF">2014-12-12T19:54:46Z</dcterms:modified>
</cp:coreProperties>
</file>