
<file path=[Content_Types].xml><?xml version="1.0" encoding="utf-8"?>
<Types xmlns="http://schemas.openxmlformats.org/package/2006/content-types">
  <Override PartName="/xl/revisions/revisionLog1611.xml" ContentType="application/vnd.openxmlformats-officedocument.spreadsheetml.revisionLog+xml"/>
  <Override PartName="/xl/revisions/revisionLog1211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revisions/revisionLog191.xml" ContentType="application/vnd.openxmlformats-officedocument.spreadsheetml.revisionLog+xml"/>
  <Override PartName="/xl/revisions/revisionLog14112.xml" ContentType="application/vnd.openxmlformats-officedocument.spreadsheetml.revisionLog+xml"/>
  <Override PartName="/xl/revisions/revisionLog14111.xml" ContentType="application/vnd.openxmlformats-officedocument.spreadsheetml.revisionLog+xml"/>
  <Default Extension="rels" ContentType="application/vnd.openxmlformats-package.relationships+xml"/>
  <Override PartName="/xl/revisions/revisionLog161.xml" ContentType="application/vnd.openxmlformats-officedocument.spreadsheetml.revisionLog+xml"/>
  <Override PartName="/xl/revisions/revisionLog151.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1411.xml" ContentType="application/vnd.openxmlformats-officedocument.spreadsheetml.revisionLog+xml"/>
  <Override PartName="/xl/revisions/revisionLog171.xml" ContentType="application/vnd.openxmlformats-officedocument.spreadsheetml.revisionLog+xml"/>
  <Override PartName="/xl/revisions/revisionLog15111.xml" ContentType="application/vnd.openxmlformats-officedocument.spreadsheetml.revisionLog+xml"/>
  <Override PartName="/xl/revisions/revisionLog1911.xml" ContentType="application/vnd.openxmlformats-officedocument.spreadsheetml.revisionLog+xml"/>
  <Override PartName="/xl/revisions/revisionLog142.xml" ContentType="application/vnd.openxmlformats-officedocument.spreadsheetml.revisionLog+xml"/>
  <Override PartName="/xl/revisions/revisionLog181.xml" ContentType="application/vnd.openxmlformats-officedocument.spreadsheetml.revisionLog+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revisions/revisionLog131.xml" ContentType="application/vnd.openxmlformats-officedocument.spreadsheetml.revisionLog+xml"/>
  <Override PartName="/xl/revisions/revisionLog16.xml" ContentType="application/vnd.openxmlformats-officedocument.spreadsheetml.revisionLog+xml"/>
  <Override PartName="/xl/revisions/revisionLog141.xml" ContentType="application/vnd.openxmlformats-officedocument.spreadsheetml.revisionLog+xml"/>
  <Override PartName="/xl/revisions/revisionLog121.xml" ContentType="application/vnd.openxmlformats-officedocument.spreadsheetml.revisionLog+xml"/>
  <Override PartName="/xl/revisions/revisionLog17.xml" ContentType="application/vnd.openxmlformats-officedocument.spreadsheetml.revisionLog+xml"/>
  <Override PartName="/xl/revisions/revisionLog16111.xml" ContentType="application/vnd.openxmlformats-officedocument.spreadsheetml.revisionLog+xml"/>
  <Override PartName="/xl/revisions/revisionLog1711.xml" ContentType="application/vnd.openxmlformats-officedocument.spreadsheetml.revisionLog+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211.xml" ContentType="application/vnd.openxmlformats-officedocument.spreadsheetml.revisionLog+xml"/>
  <Override PartName="/xl/revisions/revisionLog110.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511.xml" ContentType="application/vnd.openxmlformats-officedocument.spreadsheetml.revisionLog+xml"/>
  <Override PartName="/xl/revisions/revisionLog19111.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Override PartName="/xl/revisions/revisionLog1311.xml" ContentType="application/vnd.openxmlformats-officedocument.spreadsheetml.revisionLog+xml"/>
  <Default Extension="bin" ContentType="application/vnd.openxmlformats-officedocument.spreadsheetml.printerSettings"/>
  <Override PartName="/xl/revisions/revisionLog1.xml" ContentType="application/vnd.openxmlformats-officedocument.spreadsheetml.revisionLog+xml"/>
  <Override PartName="/xl/revisions/revisionLog13111.xml" ContentType="application/vnd.openxmlformats-officedocument.spreadsheetml.revisionLog+xml"/>
  <Override PartName="/xl/revisions/revisionLog1511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7755" firstSheet="2" activeTab="3"/>
  </bookViews>
  <sheets>
    <sheet name="Proposals by Project ID " sheetId="1" r:id="rId1"/>
    <sheet name="Proposals by Goals and Outcomes" sheetId="2" r:id="rId2"/>
    <sheet name="Proposals by Priority Ranking " sheetId="3" r:id="rId3"/>
    <sheet name="Priorities Across GITs" sheetId="4" r:id="rId4"/>
    <sheet name="CBT Projects" sheetId="5" r:id="rId5"/>
  </sheets>
  <definedNames>
    <definedName name="Z_5B9F8BFE_D11F_45E8_8447_69778004F8E6_.wvu.Cols" localSheetId="4" hidden="1">'CBT Projects'!$G:$G</definedName>
    <definedName name="Z_704B481A_08E5_481C_B686_323C8415646F_.wvu.Cols" localSheetId="4" hidden="1">'CBT Projects'!$G:$G</definedName>
  </definedNames>
  <calcPr calcId="125725"/>
  <customWorkbookViews>
    <customWorkbookView name="swatterson - Personal View" guid="{B4CCC172-7E75-42AB-BBCE-DA3C5D322BD4}" mergeInterval="0" personalView="1" maximized="1" xWindow="1" yWindow="1" windowWidth="1280" windowHeight="794" activeSheetId="4"/>
    <customWorkbookView name="kdebell - Personal View" guid="{704B481A-08E5-481C-B686-323C8415646F}" mergeInterval="0" personalView="1" maximized="1" xWindow="-8" yWindow="-8" windowWidth="1936" windowHeight="1056" activeSheetId="5"/>
    <customWorkbookView name="CBPStaff - Personal View" guid="{FAA5110E-8441-462D-8A43-AF43930E066F}" mergeInterval="0" personalView="1" maximized="1" xWindow="1" yWindow="1" windowWidth="1276" windowHeight="885" activeSheetId="4"/>
    <customWorkbookView name="rthompso - Personal View" guid="{B8857F07-0F0E-4A7B-A33F-B72E768634EF}" mergeInterval="0" personalView="1" maximized="1" xWindow="1" yWindow="1" windowWidth="1280" windowHeight="794" activeSheetId="2"/>
    <customWorkbookView name="greg allen - Personal View" guid="{5B9F8BFE-D11F-45E8-8447-69778004F8E6}" mergeInterval="0" personalView="1" maximized="1" xWindow="-8" yWindow="-8" windowWidth="1382" windowHeight="744" activeSheetId="4"/>
  </customWorkbookViews>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23" i="4"/>
  <c r="H26"/>
  <c r="L26" s="1"/>
  <c r="H23"/>
  <c r="H15" i="5"/>
  <c r="H35" i="4" l="1"/>
  <c r="H32"/>
  <c r="H42"/>
  <c r="H39"/>
  <c r="G40" i="2"/>
  <c r="H51" i="4"/>
  <c r="H17"/>
  <c r="H9"/>
  <c r="H45"/>
  <c r="D33" i="1"/>
  <c r="L9" i="4" l="1"/>
  <c r="L17" s="1"/>
  <c r="L32" s="1"/>
  <c r="L35" l="1"/>
  <c r="L39" s="1"/>
  <c r="L42" s="1"/>
  <c r="L45" s="1"/>
  <c r="L51" s="1"/>
</calcChain>
</file>

<file path=xl/sharedStrings.xml><?xml version="1.0" encoding="utf-8"?>
<sst xmlns="http://schemas.openxmlformats.org/spreadsheetml/2006/main" count="725" uniqueCount="183">
  <si>
    <t>Outcome</t>
  </si>
  <si>
    <t>Outcome GIT</t>
  </si>
  <si>
    <t>Project</t>
  </si>
  <si>
    <t>Proposer GIT</t>
  </si>
  <si>
    <t>Project ID</t>
  </si>
  <si>
    <t>Cost</t>
  </si>
  <si>
    <t>Funding Mech.</t>
  </si>
  <si>
    <t>Goal</t>
  </si>
  <si>
    <t>Sustainable Fisheries</t>
  </si>
  <si>
    <t>Blue Crab Abundance</t>
  </si>
  <si>
    <t>Blue Crab Management</t>
  </si>
  <si>
    <t>Oyster</t>
  </si>
  <si>
    <t>Forage Fish</t>
  </si>
  <si>
    <t>Fish Habitat</t>
  </si>
  <si>
    <t>Vital Habitats</t>
  </si>
  <si>
    <t>Wetlands</t>
  </si>
  <si>
    <t>Black Duck</t>
  </si>
  <si>
    <t>Stream Health</t>
  </si>
  <si>
    <t>Brook Trout</t>
  </si>
  <si>
    <t>Fish Passage</t>
  </si>
  <si>
    <t>SAV</t>
  </si>
  <si>
    <t>Forest Buffer</t>
  </si>
  <si>
    <t>Tree Canopy</t>
  </si>
  <si>
    <t>Water Quality</t>
  </si>
  <si>
    <t>2017 WIP Implementation</t>
  </si>
  <si>
    <t>2025 WIP</t>
  </si>
  <si>
    <t>Water Quality Standards</t>
  </si>
  <si>
    <t>Toxic Contaminants</t>
  </si>
  <si>
    <t>Research</t>
  </si>
  <si>
    <t>Policy and Prevention</t>
  </si>
  <si>
    <t>Healthy Watersheds</t>
  </si>
  <si>
    <t>Stewardship</t>
  </si>
  <si>
    <t>Citizen Stewardship</t>
  </si>
  <si>
    <t>Local Leadership</t>
  </si>
  <si>
    <t>Diversity</t>
  </si>
  <si>
    <t>Land Conservation</t>
  </si>
  <si>
    <t>Protected Lands</t>
  </si>
  <si>
    <t>Land Use Methods/Metrics</t>
  </si>
  <si>
    <t>Land Use Options Evaluation</t>
  </si>
  <si>
    <t>Public Access</t>
  </si>
  <si>
    <t>Site Development</t>
  </si>
  <si>
    <t>Environmental Literacy</t>
  </si>
  <si>
    <t>Student</t>
  </si>
  <si>
    <t>Sustainable Schools</t>
  </si>
  <si>
    <t>Literacy Planning</t>
  </si>
  <si>
    <t>Climate Resiliency</t>
  </si>
  <si>
    <t>Monitoring and Assessment</t>
  </si>
  <si>
    <t>Adaptation</t>
  </si>
  <si>
    <t>STAR</t>
  </si>
  <si>
    <t>5</t>
  </si>
  <si>
    <t>Leveraging local lessons / Development of a crowd sourced database as part of the Chesapeake Network to promote shared outreach and marketing case studies, results, and materials</t>
  </si>
  <si>
    <t>Advancing WIPs and MS4s through voluntary actions on privately owned land: An assessment of opportunities, partnerships, and recommended policy and funding actions</t>
  </si>
  <si>
    <t>Create a baseline for inventory, tracking, and marketing local government financing strategies in support of WIPs and MS4s</t>
  </si>
  <si>
    <t>Indigenous cultural landscape mapping</t>
  </si>
  <si>
    <t>All Goals</t>
  </si>
  <si>
    <t>All Outcomes</t>
  </si>
  <si>
    <t>Facilitation and technical content development support for GIT development of management strategies</t>
  </si>
  <si>
    <t xml:space="preserve">Forage fish indicator/metric development </t>
  </si>
  <si>
    <t>Identification of additional healthy waters</t>
  </si>
  <si>
    <t>Metrics finalization and state implementation plans/Environmental literacy planning</t>
  </si>
  <si>
    <t>Development of baseline indicator of citizen stewardship</t>
  </si>
  <si>
    <t>1</t>
  </si>
  <si>
    <t>Accelerate wetland restoration in support of WIPs / GIT integration</t>
  </si>
  <si>
    <t>Landscape level demonstration project designed to test incentives for forestland retention through the TMDL model</t>
  </si>
  <si>
    <t>Public access site mobile application: providing the public the ability to locate a variety of public access sites</t>
  </si>
  <si>
    <t>Quantifying floodplain ecosystem services in the Chesapeake Bay watershed</t>
  </si>
  <si>
    <t>Striped bass health indicator development</t>
  </si>
  <si>
    <t>Funding Source</t>
  </si>
  <si>
    <t>Stream Health Outcome Baseline/Defining new Metric</t>
  </si>
  <si>
    <t>Black Duck Habitat Prioritization</t>
  </si>
  <si>
    <t xml:space="preserve">Brook trout monitoring support to EBTJV/Web-based Decision Tool Development  </t>
  </si>
  <si>
    <t>Lidos/Dec 2014/Recompete</t>
  </si>
  <si>
    <t>CBIGs/NOAA</t>
  </si>
  <si>
    <t>F&amp;WS</t>
  </si>
  <si>
    <t>CBRAP</t>
  </si>
  <si>
    <t>NFWF</t>
  </si>
  <si>
    <t>NFWF/TT in April 2015</t>
  </si>
  <si>
    <t>USGS</t>
  </si>
  <si>
    <t>NPS</t>
  </si>
  <si>
    <t>NOAA</t>
  </si>
  <si>
    <t>NOAA?</t>
  </si>
  <si>
    <t>NPS/NFWF</t>
  </si>
  <si>
    <t>Climate change, marsh erosion, and the Chesapeake Bay TMDL</t>
  </si>
  <si>
    <t>IA with USACE</t>
  </si>
  <si>
    <t>Summarizing potential benefits of nutrient and sediment practices to reduce toxic contaminants</t>
  </si>
  <si>
    <t>Grant or contract</t>
  </si>
  <si>
    <t>3</t>
  </si>
  <si>
    <t>Extension of the atmospheric deposition nitrogen load estimates from 1983 to 2013</t>
  </si>
  <si>
    <t>PA CBIG</t>
  </si>
  <si>
    <t>Baywide Oyster Population Assessment</t>
  </si>
  <si>
    <t xml:space="preserve">CBIGs </t>
  </si>
  <si>
    <t xml:space="preserve">CBSAC Research Needs </t>
  </si>
  <si>
    <t>Habitat/fisheries data and literature synthesis plus shallow water survey development</t>
  </si>
  <si>
    <t>1,2,3,4,5</t>
  </si>
  <si>
    <t>1,2</t>
  </si>
  <si>
    <t>3,4</t>
  </si>
  <si>
    <t>4,5</t>
  </si>
  <si>
    <t>Metric Development and Tracking</t>
  </si>
  <si>
    <t>Implementation</t>
  </si>
  <si>
    <t xml:space="preserve">Proposer GIT's Priority Ranking </t>
  </si>
  <si>
    <t>4</t>
  </si>
  <si>
    <t>?</t>
  </si>
  <si>
    <t>2</t>
  </si>
  <si>
    <t xml:space="preserve">GIT 1 Ranking </t>
  </si>
  <si>
    <t xml:space="preserve">GIT 2 Ranking </t>
  </si>
  <si>
    <t>GIT 3 Ranking</t>
  </si>
  <si>
    <t>GIT 5 Ranking</t>
  </si>
  <si>
    <t>GIT 6 Ranking</t>
  </si>
  <si>
    <t>Summarizing science to support management strategies of the new Bay Agreement in support of the Fisheries and Habitat Goal Teams</t>
  </si>
  <si>
    <t>#3 Priorities Across GITs</t>
  </si>
  <si>
    <t>#1 Priorities Across GITs</t>
  </si>
  <si>
    <t>#2 Priorities Across GITs</t>
  </si>
  <si>
    <t>#4 Priorities Across GITs</t>
  </si>
  <si>
    <t>#5 Priorities Across GITs</t>
  </si>
  <si>
    <t>Management Strategy Development</t>
  </si>
  <si>
    <t>Goals and Outcomes with No Proposals</t>
  </si>
  <si>
    <t xml:space="preserve"> </t>
  </si>
  <si>
    <t>#7 Priorities Across GITs</t>
  </si>
  <si>
    <t>Unranked Projects</t>
  </si>
  <si>
    <t>Running Total</t>
  </si>
  <si>
    <t>Indigenous cultural landscape mapping (RANKED BY GIT 3)</t>
  </si>
  <si>
    <t>Advancing WIPs and MS4s through voluntary actions on privately owned land: An assessment of opportunities, partnerships, and recommended policy and funding actions (RANKED BY GIT 3)</t>
  </si>
  <si>
    <t>Quantifying floodplain ecosystem services in the Chesapeake Bay watershed (RANKED BY GIT 3)</t>
  </si>
  <si>
    <t>Re-calibrated Tools for Determining Sources of Anthropogenic Stress Affecting Benthic Community Condition in the Chesapeake Bay</t>
  </si>
  <si>
    <t>#6 Priorities Across GITS</t>
  </si>
  <si>
    <t>Citizen monitoring of land conversion to development, tree cover, and riparian buffers  (SEE GIT 4 RANKING)</t>
  </si>
  <si>
    <t>Citizen monitoring of land conversion to development, tree cover, and riparian buffers  (SEE GIT 3 RANKING)</t>
  </si>
  <si>
    <t>Citizen monitoring of land conversion to development, tree cover, and riparian buffers  (GIT 3 RANKING) (SEE #3 PRIORITIES)</t>
  </si>
  <si>
    <r>
      <rPr>
        <sz val="11"/>
        <rFont val="Calibri"/>
        <family val="2"/>
        <scheme val="minor"/>
      </rPr>
      <t>Citizen monitoring of la</t>
    </r>
    <r>
      <rPr>
        <sz val="11"/>
        <color theme="1"/>
        <rFont val="Calibri"/>
        <family val="2"/>
        <scheme val="minor"/>
      </rPr>
      <t>nd conversion to development, tree cover, and riparian buffers</t>
    </r>
  </si>
  <si>
    <t xml:space="preserve">Citizen monitoring of land conversion to development, tree cover, and riparian buffers </t>
  </si>
  <si>
    <t>GIT 4 Ranking</t>
  </si>
  <si>
    <t>Healhty Towns/Healthy Bay: Expanding Tree Canopy in the Chesapeake</t>
  </si>
  <si>
    <t>grant</t>
  </si>
  <si>
    <t>Unranked Project</t>
  </si>
  <si>
    <t>Synthesis of Local Leadership Development Programs</t>
  </si>
  <si>
    <t>Healthy Towns/Healthy Bay: Expanding Tree Canopy in the Chesapeake</t>
  </si>
  <si>
    <t>6</t>
  </si>
  <si>
    <t>CBT</t>
  </si>
  <si>
    <t>ACB</t>
  </si>
  <si>
    <t>CESEU</t>
  </si>
  <si>
    <t>VA CBIG</t>
  </si>
  <si>
    <t>VIMS</t>
  </si>
  <si>
    <t>IA with NOAA</t>
  </si>
  <si>
    <t>Measurement Inc. contract</t>
  </si>
  <si>
    <t>existing contract</t>
  </si>
  <si>
    <t>university</t>
  </si>
  <si>
    <t>IA with USGS</t>
  </si>
  <si>
    <t>Funding Mech. 1</t>
  </si>
  <si>
    <t>Funding Mech. 2</t>
  </si>
  <si>
    <t>MD CBIG</t>
  </si>
  <si>
    <t>UMCES</t>
  </si>
  <si>
    <t>IA with FWS</t>
  </si>
  <si>
    <t>EBTJV</t>
  </si>
  <si>
    <t>VA CBRAP</t>
  </si>
  <si>
    <t>VA Dept. of Forestry</t>
  </si>
  <si>
    <t>Ducks Unlimited/TNC</t>
  </si>
  <si>
    <t>ODU/Versar</t>
  </si>
  <si>
    <t>USGS/NAWQA</t>
  </si>
  <si>
    <t>Town Creek Fdtn.</t>
  </si>
  <si>
    <t>Possible Recipient</t>
  </si>
  <si>
    <t>VaIEN</t>
  </si>
  <si>
    <t>CBT/IA with NOAA</t>
  </si>
  <si>
    <t>USCG/NAWQA</t>
  </si>
  <si>
    <t>VaEIN</t>
  </si>
  <si>
    <t xml:space="preserve">Town Creek Fdtn. </t>
  </si>
  <si>
    <t>Red line reflects $850K limit</t>
  </si>
  <si>
    <t>Preferred Funding Mechanism</t>
  </si>
  <si>
    <t>Possible Alternative Funding Mechanism</t>
  </si>
  <si>
    <t>Potential Final Recipient</t>
  </si>
  <si>
    <t>Status and Next Steps</t>
  </si>
  <si>
    <t xml:space="preserve">CBT has provided a draft work plan to MD DNR. When accepted by MD DNR, EPA expects to receive a revised grant objective. </t>
  </si>
  <si>
    <t xml:space="preserve">Greg Barranco (PO) contacted. Ammendment needed to add this to the current IA.  Action: Greg Barranco will work with GIT 2 to complete the ammendment. </t>
  </si>
  <si>
    <t xml:space="preserve">Next step: EPA has determined that the SAIC contract is not available. EPA is next going to check on access to other contracts, including with SRA. Holly or Greg will do that. Greg will check with Holly. Debbie Dalton is POC for SRA contract, 202-564-2913 dalton.deborah@epa.gov. </t>
  </si>
  <si>
    <t xml:space="preserve">Lew Linker (PO) will work with technical POCs (Lucinda Power and Jenn Volk) to ammend the current IA. </t>
  </si>
  <si>
    <t xml:space="preserve">Katherine Antos (PO) was contacted and additional information was requested and has been received. EPA plans to make an ammendment to the FY14 VA CBRAP Grant to fund the work. A follow up meeting to further develop the specifications for the project will be conducted. </t>
  </si>
  <si>
    <t>ICPRB Grant</t>
  </si>
  <si>
    <t>MD CBIG/CBT</t>
  </si>
  <si>
    <t>ICPRB</t>
  </si>
  <si>
    <t xml:space="preserve">This project will possibly be funded pending approval of the GIT Chairs. This project may be changed to $20K. </t>
  </si>
  <si>
    <t xml:space="preserve">Greg Barranco (PO) contacted. Ammendment needed to add this to the current IA.  Action: Greg Barranco will work with technical POC (Mike Slattery/Jenn Greiner) to complete the ammendment. The funding for this project was reduced to 30K from 40K. </t>
  </si>
  <si>
    <t xml:space="preserve">CBT has provided a draft work plan to MD DNR. When accepted by MD DNR, EPA expects to receive a revised grant objective. This project was reduced to 40K. </t>
  </si>
  <si>
    <t xml:space="preserve">This project will possibly be funded pending approval of the GIT Chairs. This project was changed to $20K. </t>
  </si>
  <si>
    <t xml:space="preserve">Contacted Megan Thynge (PO) and she indicated that the IA can be utilized. Discussed process with Lori on 8/25: confrimed that this project can be added to IA. Megan waiting on Greg and Kevin to tell her the next steps. </t>
  </si>
</sst>
</file>

<file path=xl/styles.xml><?xml version="1.0" encoding="utf-8"?>
<styleSheet xmlns="http://schemas.openxmlformats.org/spreadsheetml/2006/main">
  <numFmts count="1">
    <numFmt numFmtId="6" formatCode="&quot;$&quot;#,##0_);[Red]\(&quot;$&quot;#,##0\)"/>
  </numFmts>
  <fonts count="4">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s>
  <fills count="27">
    <fill>
      <patternFill patternType="none"/>
    </fill>
    <fill>
      <patternFill patternType="gray125"/>
    </fill>
    <fill>
      <patternFill patternType="solid">
        <fgColor theme="9" tint="0.3999450666829432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7" tint="0.39994506668294322"/>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FF00FF"/>
        <bgColor indexed="64"/>
      </patternFill>
    </fill>
    <fill>
      <patternFill patternType="solid">
        <fgColor rgb="FFFF99FF"/>
        <bgColor indexed="64"/>
      </patternFill>
    </fill>
    <fill>
      <patternFill patternType="solid">
        <fgColor rgb="FFFFCCFF"/>
        <bgColor indexed="64"/>
      </patternFill>
    </fill>
    <fill>
      <patternFill patternType="solid">
        <fgColor theme="5" tint="0.39994506668294322"/>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CC00FF"/>
        <bgColor indexed="64"/>
      </patternFill>
    </fill>
    <fill>
      <patternFill patternType="solid">
        <fgColor rgb="FFCC99FF"/>
        <bgColor indexed="64"/>
      </patternFill>
    </fill>
    <fill>
      <patternFill patternType="solid">
        <fgColor rgb="FFCCCCFF"/>
        <bgColor indexed="64"/>
      </patternFill>
    </fill>
    <fill>
      <patternFill patternType="solid">
        <fgColor theme="3" tint="0.39994506668294322"/>
        <bgColor indexed="64"/>
      </patternFill>
    </fill>
    <fill>
      <patternFill patternType="solid">
        <fgColor theme="3" tint="0.59996337778862885"/>
        <bgColor indexed="64"/>
      </patternFill>
    </fill>
    <fill>
      <patternFill patternType="solid">
        <fgColor theme="3"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rgb="FFFF0000"/>
      </top>
      <bottom/>
      <diagonal/>
    </border>
    <border>
      <left style="thin">
        <color auto="1"/>
      </left>
      <right/>
      <top/>
      <bottom/>
      <diagonal/>
    </border>
    <border>
      <left style="thin">
        <color auto="1"/>
      </left>
      <right style="thin">
        <color auto="1"/>
      </right>
      <top style="thin">
        <color auto="1"/>
      </top>
      <bottom style="medium">
        <color rgb="FFFF0000"/>
      </bottom>
      <diagonal/>
    </border>
    <border>
      <left/>
      <right/>
      <top/>
      <bottom style="medium">
        <color rgb="FFFF0000"/>
      </bottom>
      <diagonal/>
    </border>
    <border>
      <left style="thin">
        <color auto="1"/>
      </left>
      <right style="thin">
        <color auto="1"/>
      </right>
      <top/>
      <bottom style="medium">
        <color rgb="FFFF0000"/>
      </bottom>
      <diagonal/>
    </border>
    <border>
      <left/>
      <right/>
      <top style="thin">
        <color indexed="64"/>
      </top>
      <bottom/>
      <diagonal/>
    </border>
    <border>
      <left/>
      <right/>
      <top style="medium">
        <color rgb="FFFF0000"/>
      </top>
      <bottom/>
      <diagonal/>
    </border>
    <border>
      <left style="thin">
        <color auto="1"/>
      </left>
      <right/>
      <top/>
      <bottom style="thin">
        <color auto="1"/>
      </bottom>
      <diagonal/>
    </border>
    <border>
      <left/>
      <right/>
      <top style="thin">
        <color indexed="64"/>
      </top>
      <bottom style="medium">
        <color rgb="FFFF0000"/>
      </bottom>
      <diagonal/>
    </border>
  </borders>
  <cellStyleXfs count="1">
    <xf numFmtId="0" fontId="0" fillId="0" borderId="0"/>
  </cellStyleXfs>
  <cellXfs count="245">
    <xf numFmtId="0" fontId="0" fillId="0" borderId="0" xfId="0"/>
    <xf numFmtId="0" fontId="0" fillId="0" borderId="0" xfId="0" applyAlignment="1">
      <alignment wrapText="1"/>
    </xf>
    <xf numFmtId="0" fontId="1" fillId="0" borderId="0" xfId="0" applyFont="1" applyAlignment="1">
      <alignment horizontal="center"/>
    </xf>
    <xf numFmtId="0" fontId="0" fillId="0" borderId="1" xfId="0" applyBorder="1"/>
    <xf numFmtId="0" fontId="0" fillId="3" borderId="1" xfId="0" applyFill="1" applyBorder="1" applyAlignment="1">
      <alignment vertical="top"/>
    </xf>
    <xf numFmtId="0" fontId="0" fillId="4" borderId="1" xfId="0" applyFill="1" applyBorder="1" applyAlignment="1">
      <alignment horizontal="right" vertical="top"/>
    </xf>
    <xf numFmtId="0" fontId="0" fillId="4" borderId="1" xfId="0" applyFill="1" applyBorder="1" applyAlignment="1">
      <alignment vertical="top"/>
    </xf>
    <xf numFmtId="0" fontId="0" fillId="4" borderId="1" xfId="0" applyFill="1" applyBorder="1" applyAlignment="1">
      <alignment vertical="top" wrapText="1"/>
    </xf>
    <xf numFmtId="6" fontId="0" fillId="4" borderId="1" xfId="0" applyNumberFormat="1" applyFill="1" applyBorder="1" applyAlignment="1">
      <alignment vertical="top"/>
    </xf>
    <xf numFmtId="49" fontId="0" fillId="4" borderId="1" xfId="0" applyNumberFormat="1" applyFill="1" applyBorder="1" applyAlignment="1">
      <alignment horizontal="right" vertical="top"/>
    </xf>
    <xf numFmtId="0" fontId="0" fillId="7" borderId="1" xfId="0" applyFill="1" applyBorder="1" applyAlignment="1">
      <alignment horizontal="right" vertical="top"/>
    </xf>
    <xf numFmtId="0" fontId="0" fillId="7" borderId="1" xfId="0" applyFill="1" applyBorder="1" applyAlignment="1">
      <alignment vertical="top"/>
    </xf>
    <xf numFmtId="0" fontId="0" fillId="7" borderId="1" xfId="0" applyFill="1" applyBorder="1" applyAlignment="1">
      <alignment vertical="top" wrapText="1"/>
    </xf>
    <xf numFmtId="6" fontId="0" fillId="7" borderId="1" xfId="0" applyNumberFormat="1" applyFill="1" applyBorder="1" applyAlignment="1">
      <alignment vertical="top"/>
    </xf>
    <xf numFmtId="0" fontId="0" fillId="10" borderId="1" xfId="0" applyFill="1" applyBorder="1" applyAlignment="1">
      <alignment horizontal="right" vertical="top"/>
    </xf>
    <xf numFmtId="0" fontId="0" fillId="10" borderId="1" xfId="0" applyFill="1" applyBorder="1" applyAlignment="1">
      <alignment vertical="top"/>
    </xf>
    <xf numFmtId="0" fontId="0" fillId="10" borderId="1" xfId="0" applyFill="1" applyBorder="1" applyAlignment="1">
      <alignment vertical="top" wrapText="1"/>
    </xf>
    <xf numFmtId="6" fontId="0" fillId="10" borderId="1" xfId="0" applyNumberFormat="1" applyFill="1" applyBorder="1" applyAlignment="1">
      <alignment vertical="top"/>
    </xf>
    <xf numFmtId="0" fontId="0" fillId="13" borderId="1" xfId="0" applyFill="1" applyBorder="1" applyAlignment="1">
      <alignment horizontal="right" vertical="top"/>
    </xf>
    <xf numFmtId="0" fontId="0" fillId="13" borderId="1" xfId="0" applyFill="1" applyBorder="1" applyAlignment="1">
      <alignment vertical="top"/>
    </xf>
    <xf numFmtId="0" fontId="0" fillId="13" borderId="1" xfId="0" applyFill="1" applyBorder="1" applyAlignment="1">
      <alignment vertical="top" wrapText="1"/>
    </xf>
    <xf numFmtId="0" fontId="0" fillId="14" borderId="1" xfId="0" applyFill="1" applyBorder="1" applyAlignment="1">
      <alignment vertical="top"/>
    </xf>
    <xf numFmtId="0" fontId="0" fillId="16" borderId="1" xfId="0" applyFill="1" applyBorder="1" applyAlignment="1">
      <alignment horizontal="right" vertical="top"/>
    </xf>
    <xf numFmtId="0" fontId="0" fillId="16" borderId="1" xfId="0" applyFill="1" applyBorder="1" applyAlignment="1">
      <alignment vertical="top"/>
    </xf>
    <xf numFmtId="6" fontId="0" fillId="16" borderId="1" xfId="0" applyNumberFormat="1" applyFill="1" applyBorder="1" applyAlignment="1">
      <alignment vertical="top"/>
    </xf>
    <xf numFmtId="0" fontId="0" fillId="18" borderId="1" xfId="0" applyFill="1" applyBorder="1" applyAlignment="1">
      <alignment vertical="top"/>
    </xf>
    <xf numFmtId="0" fontId="0" fillId="19" borderId="1" xfId="0" applyFill="1" applyBorder="1" applyAlignment="1">
      <alignment vertical="top"/>
    </xf>
    <xf numFmtId="0" fontId="0" fillId="19" borderId="1" xfId="0" applyFill="1" applyBorder="1" applyAlignment="1">
      <alignment vertical="top" wrapText="1"/>
    </xf>
    <xf numFmtId="49" fontId="0" fillId="19" borderId="1" xfId="0" applyNumberFormat="1" applyFill="1" applyBorder="1" applyAlignment="1">
      <alignment horizontal="right" vertical="top"/>
    </xf>
    <xf numFmtId="6" fontId="0" fillId="19" borderId="1" xfId="0" applyNumberFormat="1" applyFill="1" applyBorder="1" applyAlignment="1">
      <alignment vertical="top"/>
    </xf>
    <xf numFmtId="0" fontId="0" fillId="19" borderId="1" xfId="0" applyFill="1" applyBorder="1" applyAlignment="1">
      <alignment horizontal="right" vertical="top"/>
    </xf>
    <xf numFmtId="0" fontId="0" fillId="20" borderId="1" xfId="0" applyFill="1" applyBorder="1" applyAlignment="1">
      <alignment horizontal="left" vertical="top"/>
    </xf>
    <xf numFmtId="0" fontId="0" fillId="21" borderId="1" xfId="0" applyFill="1" applyBorder="1" applyAlignment="1">
      <alignment horizontal="left" vertical="top"/>
    </xf>
    <xf numFmtId="0" fontId="0" fillId="22" borderId="1" xfId="0" applyFill="1" applyBorder="1" applyAlignment="1">
      <alignment horizontal="right" vertical="top"/>
    </xf>
    <xf numFmtId="0" fontId="0" fillId="22" borderId="1" xfId="0" applyFill="1" applyBorder="1" applyAlignment="1">
      <alignment vertical="top" wrapText="1"/>
    </xf>
    <xf numFmtId="6" fontId="0" fillId="22" borderId="1" xfId="0" applyNumberFormat="1" applyFill="1" applyBorder="1" applyAlignment="1">
      <alignment horizontal="right" vertical="top"/>
    </xf>
    <xf numFmtId="0" fontId="0" fillId="19" borderId="1" xfId="0" applyFill="1" applyBorder="1"/>
    <xf numFmtId="0" fontId="0" fillId="19" borderId="1" xfId="0" applyFill="1" applyBorder="1" applyAlignment="1">
      <alignment wrapText="1"/>
    </xf>
    <xf numFmtId="0" fontId="0" fillId="8" borderId="1" xfId="0" applyFill="1" applyBorder="1" applyAlignment="1">
      <alignment vertical="top"/>
    </xf>
    <xf numFmtId="0" fontId="0" fillId="16" borderId="1" xfId="0" applyFill="1" applyBorder="1" applyAlignment="1">
      <alignment vertical="top" wrapText="1"/>
    </xf>
    <xf numFmtId="0" fontId="0" fillId="25" borderId="1" xfId="0" applyFill="1" applyBorder="1" applyAlignment="1">
      <alignment horizontal="right" vertical="top"/>
    </xf>
    <xf numFmtId="0" fontId="0" fillId="25" borderId="1" xfId="0" applyFill="1" applyBorder="1" applyAlignment="1">
      <alignment vertical="top"/>
    </xf>
    <xf numFmtId="0" fontId="0" fillId="25" borderId="1" xfId="0" applyFill="1" applyBorder="1" applyAlignment="1">
      <alignment vertical="top" wrapText="1"/>
    </xf>
    <xf numFmtId="6" fontId="0" fillId="0" borderId="0" xfId="0" applyNumberFormat="1"/>
    <xf numFmtId="0" fontId="0" fillId="0" borderId="1" xfId="0" applyBorder="1" applyAlignment="1">
      <alignment vertical="top"/>
    </xf>
    <xf numFmtId="6" fontId="0" fillId="25" borderId="1" xfId="0" applyNumberFormat="1" applyFill="1" applyBorder="1" applyAlignment="1">
      <alignment vertical="top"/>
    </xf>
    <xf numFmtId="6" fontId="0" fillId="13" borderId="1" xfId="0" applyNumberFormat="1" applyFill="1" applyBorder="1" applyAlignment="1">
      <alignment vertical="top"/>
    </xf>
    <xf numFmtId="0" fontId="0" fillId="4" borderId="1" xfId="0" applyFill="1" applyBorder="1" applyAlignment="1">
      <alignment wrapText="1"/>
    </xf>
    <xf numFmtId="0" fontId="0" fillId="4" borderId="2" xfId="0" applyFill="1" applyBorder="1" applyAlignment="1">
      <alignment vertical="top"/>
    </xf>
    <xf numFmtId="0" fontId="0" fillId="3" borderId="1" xfId="0" applyFill="1" applyBorder="1" applyAlignment="1">
      <alignment horizontal="left" vertical="top"/>
    </xf>
    <xf numFmtId="0" fontId="0" fillId="3" borderId="2" xfId="0" applyFill="1" applyBorder="1" applyAlignment="1">
      <alignment horizontal="left" vertical="top"/>
    </xf>
    <xf numFmtId="0" fontId="0" fillId="6" borderId="1" xfId="0" applyFill="1" applyBorder="1" applyAlignment="1">
      <alignment horizontal="left" vertical="top"/>
    </xf>
    <xf numFmtId="0" fontId="0" fillId="9" borderId="1" xfId="0" applyFill="1" applyBorder="1" applyAlignment="1">
      <alignment horizontal="left" vertical="top"/>
    </xf>
    <xf numFmtId="0" fontId="0" fillId="12" borderId="1" xfId="0" applyFill="1" applyBorder="1" applyAlignment="1">
      <alignment horizontal="left" vertical="top"/>
    </xf>
    <xf numFmtId="0" fontId="0" fillId="14" borderId="1" xfId="0" applyFill="1" applyBorder="1" applyAlignment="1">
      <alignment horizontal="left" vertical="top"/>
    </xf>
    <xf numFmtId="0" fontId="0" fillId="15" borderId="1" xfId="0" applyFill="1" applyBorder="1" applyAlignment="1">
      <alignment horizontal="left" vertical="top"/>
    </xf>
    <xf numFmtId="0" fontId="0" fillId="17" borderId="2" xfId="0" applyFill="1" applyBorder="1" applyAlignment="1">
      <alignment horizontal="left" vertical="top"/>
    </xf>
    <xf numFmtId="0" fontId="0" fillId="17" borderId="3" xfId="0" applyFill="1" applyBorder="1" applyAlignment="1">
      <alignment horizontal="left" vertical="top"/>
    </xf>
    <xf numFmtId="0" fontId="0" fillId="17" borderId="4" xfId="0" applyFill="1" applyBorder="1" applyAlignment="1">
      <alignment horizontal="left" vertical="top"/>
    </xf>
    <xf numFmtId="0" fontId="0" fillId="18" borderId="1" xfId="0" applyFill="1" applyBorder="1" applyAlignment="1">
      <alignment horizontal="left" vertical="top"/>
    </xf>
    <xf numFmtId="0" fontId="0" fillId="8" borderId="1" xfId="0" applyFill="1" applyBorder="1" applyAlignment="1">
      <alignment horizontal="left" vertical="top"/>
    </xf>
    <xf numFmtId="0" fontId="0" fillId="24" borderId="1" xfId="0" applyFill="1" applyBorder="1" applyAlignment="1">
      <alignment horizontal="left" vertical="top"/>
    </xf>
    <xf numFmtId="0" fontId="0" fillId="5" borderId="1" xfId="0" applyFill="1" applyBorder="1" applyAlignment="1">
      <alignment vertical="top"/>
    </xf>
    <xf numFmtId="0" fontId="0" fillId="2" borderId="1" xfId="0" applyFill="1" applyBorder="1" applyAlignment="1">
      <alignment vertical="top"/>
    </xf>
    <xf numFmtId="0" fontId="1" fillId="0" borderId="1" xfId="0" applyFont="1" applyBorder="1" applyAlignment="1">
      <alignment horizontal="center"/>
    </xf>
    <xf numFmtId="0" fontId="1" fillId="0" borderId="1" xfId="0" applyFont="1" applyBorder="1" applyAlignment="1">
      <alignment horizontal="center" wrapText="1"/>
    </xf>
    <xf numFmtId="0" fontId="0" fillId="11" borderId="1" xfId="0" applyFill="1" applyBorder="1" applyAlignment="1">
      <alignment vertical="top"/>
    </xf>
    <xf numFmtId="0" fontId="0" fillId="17" borderId="1" xfId="0" applyFill="1" applyBorder="1" applyAlignment="1">
      <alignment horizontal="left" vertical="top"/>
    </xf>
    <xf numFmtId="0" fontId="0" fillId="23" borderId="1" xfId="0" applyFill="1" applyBorder="1" applyAlignment="1">
      <alignment vertical="top"/>
    </xf>
    <xf numFmtId="16" fontId="0" fillId="25" borderId="1" xfId="0" applyNumberFormat="1" applyFill="1" applyBorder="1" applyAlignment="1">
      <alignment horizontal="right" vertical="top"/>
    </xf>
    <xf numFmtId="0" fontId="0" fillId="26" borderId="0" xfId="0" applyFill="1" applyAlignment="1"/>
    <xf numFmtId="0" fontId="0" fillId="0" borderId="1" xfId="0" applyFont="1" applyBorder="1" applyAlignment="1">
      <alignment horizontal="left" vertical="top"/>
    </xf>
    <xf numFmtId="6" fontId="1" fillId="0" borderId="0" xfId="0" applyNumberFormat="1" applyFont="1"/>
    <xf numFmtId="0" fontId="0" fillId="0" borderId="8" xfId="0" applyBorder="1" applyAlignment="1">
      <alignment horizontal="center"/>
    </xf>
    <xf numFmtId="0" fontId="0" fillId="0" borderId="0" xfId="0" applyAlignment="1">
      <alignment horizontal="right"/>
    </xf>
    <xf numFmtId="0" fontId="2" fillId="26" borderId="5" xfId="0" applyFont="1" applyFill="1" applyBorder="1" applyAlignment="1">
      <alignment horizontal="center" vertical="top"/>
    </xf>
    <xf numFmtId="0" fontId="2" fillId="26" borderId="6" xfId="0" applyFont="1" applyFill="1" applyBorder="1" applyAlignment="1">
      <alignment horizontal="center" vertical="top"/>
    </xf>
    <xf numFmtId="0" fontId="2" fillId="26" borderId="7" xfId="0" applyFont="1" applyFill="1" applyBorder="1" applyAlignment="1">
      <alignment horizontal="center" vertical="top"/>
    </xf>
    <xf numFmtId="0" fontId="0" fillId="12" borderId="2" xfId="0" applyFill="1" applyBorder="1" applyAlignment="1">
      <alignment vertical="top"/>
    </xf>
    <xf numFmtId="0" fontId="0" fillId="12" borderId="4" xfId="0" applyFill="1" applyBorder="1" applyAlignment="1">
      <alignment vertical="top"/>
    </xf>
    <xf numFmtId="0" fontId="0" fillId="11" borderId="2" xfId="0" applyFill="1" applyBorder="1" applyAlignment="1">
      <alignment vertical="top"/>
    </xf>
    <xf numFmtId="0" fontId="0" fillId="11" borderId="3" xfId="0" applyFill="1" applyBorder="1" applyAlignment="1">
      <alignment vertical="top"/>
    </xf>
    <xf numFmtId="0" fontId="0" fillId="11" borderId="4" xfId="0" applyFill="1" applyBorder="1" applyAlignment="1">
      <alignment vertical="top"/>
    </xf>
    <xf numFmtId="0" fontId="0" fillId="0" borderId="5" xfId="0" applyBorder="1"/>
    <xf numFmtId="0" fontId="0" fillId="0" borderId="0" xfId="0" applyBorder="1"/>
    <xf numFmtId="0" fontId="2" fillId="26" borderId="5" xfId="0" applyFont="1" applyFill="1" applyBorder="1" applyAlignment="1">
      <alignment horizontal="center" vertical="top"/>
    </xf>
    <xf numFmtId="0" fontId="2" fillId="26" borderId="6" xfId="0" applyFont="1" applyFill="1" applyBorder="1" applyAlignment="1">
      <alignment horizontal="center" vertical="top"/>
    </xf>
    <xf numFmtId="0" fontId="0" fillId="4" borderId="1" xfId="0" applyFill="1" applyBorder="1" applyAlignment="1">
      <alignment horizontal="left" wrapText="1"/>
    </xf>
    <xf numFmtId="0" fontId="0" fillId="0" borderId="9" xfId="0" applyBorder="1"/>
    <xf numFmtId="0" fontId="0" fillId="26" borderId="0" xfId="0" applyFill="1" applyBorder="1" applyAlignment="1"/>
    <xf numFmtId="0" fontId="0" fillId="0" borderId="0" xfId="0" applyBorder="1" applyAlignment="1">
      <alignment wrapText="1"/>
    </xf>
    <xf numFmtId="6" fontId="0" fillId="0" borderId="0" xfId="0" applyNumberFormat="1" applyBorder="1"/>
    <xf numFmtId="0" fontId="0" fillId="6" borderId="11" xfId="0" applyFill="1" applyBorder="1" applyAlignment="1">
      <alignment horizontal="left" vertical="top"/>
    </xf>
    <xf numFmtId="0" fontId="0" fillId="7" borderId="11" xfId="0" applyFill="1" applyBorder="1" applyAlignment="1">
      <alignment horizontal="right" vertical="top"/>
    </xf>
    <xf numFmtId="0" fontId="0" fillId="7" borderId="11" xfId="0" applyFill="1" applyBorder="1" applyAlignment="1">
      <alignment vertical="top"/>
    </xf>
    <xf numFmtId="0" fontId="0" fillId="7" borderId="11" xfId="0" applyFill="1" applyBorder="1" applyAlignment="1">
      <alignment vertical="top" wrapText="1"/>
    </xf>
    <xf numFmtId="6" fontId="0" fillId="7" borderId="11" xfId="0" applyNumberFormat="1" applyFill="1" applyBorder="1" applyAlignment="1">
      <alignment vertical="top"/>
    </xf>
    <xf numFmtId="0" fontId="0" fillId="0" borderId="11" xfId="0" applyBorder="1" applyAlignment="1">
      <alignment vertical="top"/>
    </xf>
    <xf numFmtId="0" fontId="0" fillId="0" borderId="12" xfId="0" applyBorder="1"/>
    <xf numFmtId="0" fontId="0" fillId="7" borderId="4" xfId="0" applyFill="1" applyBorder="1" applyAlignment="1">
      <alignment vertical="top" wrapText="1"/>
    </xf>
    <xf numFmtId="0" fontId="0" fillId="5" borderId="13" xfId="0" applyFill="1" applyBorder="1" applyAlignment="1">
      <alignment vertical="top"/>
    </xf>
    <xf numFmtId="0" fontId="0" fillId="7" borderId="13" xfId="0" applyFill="1" applyBorder="1" applyAlignment="1">
      <alignment horizontal="right" vertical="top"/>
    </xf>
    <xf numFmtId="0" fontId="0" fillId="0" borderId="14" xfId="0" applyFill="1" applyBorder="1" applyAlignment="1">
      <alignment horizontal="left" vertical="top"/>
    </xf>
    <xf numFmtId="0" fontId="0" fillId="0" borderId="14" xfId="0" applyFill="1" applyBorder="1" applyAlignment="1">
      <alignment vertical="top"/>
    </xf>
    <xf numFmtId="0" fontId="0" fillId="0" borderId="0" xfId="0" applyFill="1" applyBorder="1" applyAlignment="1">
      <alignment vertical="top"/>
    </xf>
    <xf numFmtId="0" fontId="0" fillId="0" borderId="0" xfId="0" applyFill="1" applyBorder="1" applyAlignment="1">
      <alignment vertical="top" wrapText="1"/>
    </xf>
    <xf numFmtId="49" fontId="0" fillId="0" borderId="14" xfId="0" applyNumberFormat="1" applyFill="1" applyBorder="1" applyAlignment="1">
      <alignment horizontal="right" vertical="top"/>
    </xf>
    <xf numFmtId="6" fontId="0" fillId="0" borderId="0" xfId="0" applyNumberFormat="1" applyFill="1" applyBorder="1" applyAlignment="1">
      <alignment vertical="top"/>
    </xf>
    <xf numFmtId="0" fontId="0" fillId="0" borderId="0" xfId="0" applyFill="1" applyBorder="1"/>
    <xf numFmtId="0" fontId="0" fillId="0" borderId="0" xfId="0" applyFill="1"/>
    <xf numFmtId="0" fontId="0" fillId="0" borderId="8" xfId="0" applyFill="1" applyBorder="1" applyAlignment="1"/>
    <xf numFmtId="0" fontId="0" fillId="0" borderId="0" xfId="0" applyFill="1" applyBorder="1" applyAlignment="1"/>
    <xf numFmtId="0" fontId="2" fillId="0" borderId="0" xfId="0" applyFont="1" applyFill="1" applyBorder="1" applyAlignment="1">
      <alignment horizontal="center"/>
    </xf>
    <xf numFmtId="49" fontId="0" fillId="0" borderId="8" xfId="0" applyNumberFormat="1" applyFill="1" applyBorder="1" applyAlignment="1"/>
    <xf numFmtId="6" fontId="0" fillId="0" borderId="0" xfId="0" applyNumberFormat="1" applyFill="1" applyBorder="1" applyAlignment="1"/>
    <xf numFmtId="0" fontId="0" fillId="0" borderId="0" xfId="0" applyFill="1" applyAlignment="1"/>
    <xf numFmtId="6" fontId="0" fillId="0" borderId="0" xfId="0" applyNumberFormat="1" applyFill="1"/>
    <xf numFmtId="3" fontId="0" fillId="7" borderId="1" xfId="0" applyNumberFormat="1" applyFill="1" applyBorder="1" applyAlignment="1">
      <alignment horizontal="right" vertical="top"/>
    </xf>
    <xf numFmtId="6" fontId="0" fillId="0" borderId="1" xfId="0" applyNumberFormat="1" applyFill="1" applyBorder="1" applyAlignment="1">
      <alignment vertical="top"/>
    </xf>
    <xf numFmtId="0" fontId="0" fillId="0" borderId="0" xfId="0" applyFill="1" applyBorder="1" applyAlignment="1">
      <alignment horizontal="left" vertical="top"/>
    </xf>
    <xf numFmtId="49" fontId="0" fillId="0" borderId="0" xfId="0" applyNumberFormat="1" applyFill="1" applyBorder="1" applyAlignment="1">
      <alignment horizontal="right" vertical="top"/>
    </xf>
    <xf numFmtId="0" fontId="0" fillId="0" borderId="8" xfId="0" applyBorder="1" applyAlignment="1">
      <alignment horizontal="center"/>
    </xf>
    <xf numFmtId="0" fontId="0" fillId="0" borderId="0" xfId="0" applyBorder="1" applyAlignment="1"/>
    <xf numFmtId="0" fontId="0" fillId="0" borderId="0" xfId="0" applyBorder="1" applyAlignment="1">
      <alignment horizontal="center"/>
    </xf>
    <xf numFmtId="0" fontId="2" fillId="0" borderId="1" xfId="0" applyFont="1" applyBorder="1" applyAlignment="1">
      <alignment horizontal="center"/>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vertical="top"/>
    </xf>
    <xf numFmtId="0" fontId="1" fillId="0" borderId="10" xfId="0" applyFont="1" applyFill="1" applyBorder="1" applyAlignment="1">
      <alignment horizontal="center" wrapText="1"/>
    </xf>
    <xf numFmtId="0" fontId="0" fillId="2" borderId="1" xfId="0" applyFill="1" applyBorder="1" applyAlignment="1">
      <alignment vertical="top" wrapText="1"/>
    </xf>
    <xf numFmtId="0" fontId="0" fillId="3" borderId="1" xfId="0" applyFill="1" applyBorder="1" applyAlignment="1">
      <alignment horizontal="left" vertical="top" wrapText="1"/>
    </xf>
    <xf numFmtId="0" fontId="0" fillId="4" borderId="1" xfId="0" applyFill="1" applyBorder="1" applyAlignment="1">
      <alignment horizontal="right" vertical="top" wrapText="1"/>
    </xf>
    <xf numFmtId="6" fontId="0" fillId="4" borderId="1" xfId="0" applyNumberFormat="1" applyFill="1" applyBorder="1" applyAlignment="1">
      <alignment vertical="top" wrapText="1"/>
    </xf>
    <xf numFmtId="0" fontId="0" fillId="14" borderId="1" xfId="0" applyFill="1" applyBorder="1" applyAlignment="1">
      <alignment horizontal="left" vertical="top" wrapText="1"/>
    </xf>
    <xf numFmtId="0" fontId="0" fillId="15" borderId="1" xfId="0" applyFill="1" applyBorder="1" applyAlignment="1">
      <alignment horizontal="left" vertical="top" wrapText="1"/>
    </xf>
    <xf numFmtId="0" fontId="0" fillId="16" borderId="1" xfId="0" applyFill="1" applyBorder="1" applyAlignment="1">
      <alignment horizontal="right" vertical="top" wrapText="1"/>
    </xf>
    <xf numFmtId="6" fontId="0" fillId="16" borderId="1" xfId="0" applyNumberFormat="1" applyFill="1" applyBorder="1" applyAlignment="1">
      <alignment vertical="top" wrapText="1"/>
    </xf>
    <xf numFmtId="0" fontId="0" fillId="17" borderId="1" xfId="0" applyFill="1" applyBorder="1" applyAlignment="1">
      <alignment horizontal="left" vertical="top" wrapText="1"/>
    </xf>
    <xf numFmtId="0" fontId="0" fillId="18" borderId="1" xfId="0" applyFill="1" applyBorder="1" applyAlignment="1">
      <alignment vertical="top" wrapText="1"/>
    </xf>
    <xf numFmtId="49" fontId="0" fillId="19" borderId="1" xfId="0" applyNumberFormat="1" applyFill="1" applyBorder="1" applyAlignment="1">
      <alignment horizontal="right" vertical="top" wrapText="1"/>
    </xf>
    <xf numFmtId="6" fontId="0" fillId="19" borderId="1" xfId="0" applyNumberFormat="1" applyFill="1" applyBorder="1" applyAlignment="1">
      <alignment vertical="top" wrapText="1"/>
    </xf>
    <xf numFmtId="0" fontId="0" fillId="3" borderId="1" xfId="0" applyFill="1" applyBorder="1" applyAlignment="1">
      <alignment vertical="top" wrapText="1"/>
    </xf>
    <xf numFmtId="49" fontId="0" fillId="4" borderId="1" xfId="0" applyNumberFormat="1" applyFill="1" applyBorder="1" applyAlignment="1">
      <alignment horizontal="right" vertical="top" wrapText="1"/>
    </xf>
    <xf numFmtId="0" fontId="0" fillId="0" borderId="10" xfId="0" applyBorder="1" applyAlignment="1">
      <alignment wrapText="1"/>
    </xf>
    <xf numFmtId="0" fontId="0" fillId="0" borderId="0" xfId="0" applyFill="1" applyBorder="1" applyAlignment="1">
      <alignment wrapText="1"/>
    </xf>
    <xf numFmtId="0" fontId="0" fillId="5" borderId="4" xfId="0" applyFill="1" applyBorder="1" applyAlignment="1">
      <alignment vertical="top" wrapText="1"/>
    </xf>
    <xf numFmtId="0" fontId="0" fillId="6" borderId="4" xfId="0" applyFill="1" applyBorder="1" applyAlignment="1">
      <alignment horizontal="left" vertical="top" wrapText="1"/>
    </xf>
    <xf numFmtId="0" fontId="0" fillId="7" borderId="4" xfId="0" applyFill="1" applyBorder="1" applyAlignment="1">
      <alignment horizontal="right" vertical="top" wrapText="1"/>
    </xf>
    <xf numFmtId="6" fontId="0" fillId="7" borderId="4" xfId="0" applyNumberFormat="1" applyFill="1" applyBorder="1" applyAlignment="1">
      <alignment vertical="top" wrapText="1"/>
    </xf>
    <xf numFmtId="0" fontId="0" fillId="0" borderId="4" xfId="0" applyBorder="1" applyAlignment="1">
      <alignment vertical="top" wrapText="1"/>
    </xf>
    <xf numFmtId="0" fontId="0" fillId="0" borderId="4" xfId="0" applyBorder="1" applyAlignment="1">
      <alignment wrapText="1"/>
    </xf>
    <xf numFmtId="0" fontId="0" fillId="0" borderId="9" xfId="0" applyBorder="1" applyAlignment="1">
      <alignment wrapText="1"/>
    </xf>
    <xf numFmtId="0" fontId="0" fillId="11" borderId="1" xfId="0" applyFill="1" applyBorder="1" applyAlignment="1">
      <alignment vertical="top" wrapText="1"/>
    </xf>
    <xf numFmtId="0" fontId="0" fillId="12" borderId="1" xfId="0" applyFill="1" applyBorder="1" applyAlignment="1">
      <alignment horizontal="left" vertical="top" wrapText="1"/>
    </xf>
    <xf numFmtId="0" fontId="0" fillId="13" borderId="1" xfId="0" applyFill="1" applyBorder="1" applyAlignment="1">
      <alignment horizontal="right" vertical="top" wrapText="1"/>
    </xf>
    <xf numFmtId="6" fontId="0" fillId="13" borderId="1" xfId="0" applyNumberFormat="1" applyFill="1" applyBorder="1" applyAlignment="1">
      <alignment vertical="top" wrapText="1"/>
    </xf>
    <xf numFmtId="0" fontId="0" fillId="0" borderId="1" xfId="0" applyBorder="1" applyAlignment="1">
      <alignment horizontal="left" vertical="top" wrapText="1"/>
    </xf>
    <xf numFmtId="6" fontId="0" fillId="0" borderId="0" xfId="0" applyNumberFormat="1" applyAlignment="1">
      <alignment wrapText="1"/>
    </xf>
    <xf numFmtId="49" fontId="0" fillId="4" borderId="2" xfId="0" applyNumberFormat="1" applyFill="1" applyBorder="1" applyAlignment="1">
      <alignment horizontal="right" vertical="top"/>
    </xf>
    <xf numFmtId="0" fontId="0" fillId="19" borderId="11" xfId="0" applyFill="1" applyBorder="1" applyAlignment="1">
      <alignment vertical="top" wrapText="1"/>
    </xf>
    <xf numFmtId="49" fontId="0" fillId="0" borderId="15" xfId="0" applyNumberFormat="1" applyFill="1" applyBorder="1" applyAlignment="1">
      <alignment horizontal="right" vertical="top"/>
    </xf>
    <xf numFmtId="0" fontId="0" fillId="2" borderId="2" xfId="0" applyFill="1" applyBorder="1" applyAlignment="1">
      <alignment vertical="top"/>
    </xf>
    <xf numFmtId="0" fontId="0" fillId="3" borderId="2" xfId="0" applyFill="1" applyBorder="1" applyAlignment="1">
      <alignment vertical="top"/>
    </xf>
    <xf numFmtId="0" fontId="0" fillId="4" borderId="2" xfId="0" applyFill="1" applyBorder="1" applyAlignment="1">
      <alignment vertical="top" wrapText="1"/>
    </xf>
    <xf numFmtId="6" fontId="0" fillId="4" borderId="2" xfId="0" applyNumberFormat="1" applyFill="1" applyBorder="1" applyAlignment="1">
      <alignment vertical="top"/>
    </xf>
    <xf numFmtId="0" fontId="0" fillId="0" borderId="2" xfId="0" applyBorder="1" applyAlignment="1">
      <alignment vertical="top"/>
    </xf>
    <xf numFmtId="0" fontId="0" fillId="0" borderId="0" xfId="0" applyFill="1" applyBorder="1" applyAlignment="1">
      <alignment horizontal="right" vertical="top"/>
    </xf>
    <xf numFmtId="0" fontId="0" fillId="11" borderId="4" xfId="0" applyFill="1" applyBorder="1" applyAlignment="1">
      <alignment vertical="top" wrapText="1"/>
    </xf>
    <xf numFmtId="0" fontId="0" fillId="12" borderId="4" xfId="0" applyFill="1" applyBorder="1" applyAlignment="1">
      <alignment horizontal="left" vertical="top" wrapText="1"/>
    </xf>
    <xf numFmtId="0" fontId="0" fillId="13" borderId="4" xfId="0" applyFill="1" applyBorder="1" applyAlignment="1">
      <alignment horizontal="right" vertical="top" wrapText="1"/>
    </xf>
    <xf numFmtId="0" fontId="0" fillId="13" borderId="4" xfId="0" applyFill="1" applyBorder="1" applyAlignment="1">
      <alignment vertical="top" wrapText="1"/>
    </xf>
    <xf numFmtId="6" fontId="0" fillId="13" borderId="4" xfId="0" applyNumberFormat="1" applyFill="1" applyBorder="1" applyAlignment="1">
      <alignment vertical="top" wrapText="1"/>
    </xf>
    <xf numFmtId="0" fontId="0" fillId="0" borderId="16" xfId="0" applyBorder="1" applyAlignment="1">
      <alignment vertical="top" wrapText="1"/>
    </xf>
    <xf numFmtId="0" fontId="0" fillId="17" borderId="11" xfId="0" applyFill="1" applyBorder="1" applyAlignment="1">
      <alignment horizontal="left" vertical="top" wrapText="1"/>
    </xf>
    <xf numFmtId="0" fontId="0" fillId="18" borderId="11" xfId="0" applyFill="1" applyBorder="1" applyAlignment="1">
      <alignment vertical="top" wrapText="1"/>
    </xf>
    <xf numFmtId="49" fontId="0" fillId="19" borderId="11" xfId="0" applyNumberFormat="1" applyFill="1" applyBorder="1" applyAlignment="1">
      <alignment horizontal="right" vertical="top" wrapText="1"/>
    </xf>
    <xf numFmtId="6" fontId="0" fillId="19" borderId="11" xfId="0" applyNumberFormat="1" applyFill="1" applyBorder="1" applyAlignment="1">
      <alignment vertical="top" wrapText="1"/>
    </xf>
    <xf numFmtId="0" fontId="0" fillId="0" borderId="11" xfId="0" applyBorder="1" applyAlignment="1">
      <alignment vertical="top" wrapText="1"/>
    </xf>
    <xf numFmtId="0" fontId="0" fillId="0" borderId="11" xfId="0" applyBorder="1" applyAlignment="1">
      <alignment horizontal="left" vertical="top" wrapText="1"/>
    </xf>
    <xf numFmtId="0" fontId="0" fillId="0" borderId="10" xfId="0" applyBorder="1"/>
    <xf numFmtId="0" fontId="2" fillId="0" borderId="0" xfId="0" applyFont="1" applyAlignment="1">
      <alignment horizontal="center"/>
    </xf>
    <xf numFmtId="0" fontId="1" fillId="0" borderId="10" xfId="0" applyFont="1" applyBorder="1" applyAlignment="1">
      <alignment horizontal="center" wrapText="1"/>
    </xf>
    <xf numFmtId="0" fontId="0" fillId="0" borderId="0" xfId="0" applyAlignment="1">
      <alignment vertical="top"/>
    </xf>
    <xf numFmtId="0" fontId="2" fillId="0" borderId="0" xfId="0" applyFont="1" applyAlignment="1">
      <alignment vertical="top"/>
    </xf>
    <xf numFmtId="0" fontId="2" fillId="0" borderId="0" xfId="0" applyFont="1" applyBorder="1" applyAlignment="1">
      <alignment vertical="top"/>
    </xf>
    <xf numFmtId="0" fontId="0" fillId="0" borderId="13" xfId="0" applyBorder="1" applyAlignment="1">
      <alignment vertical="top"/>
    </xf>
    <xf numFmtId="0" fontId="1" fillId="0" borderId="1" xfId="0" applyFont="1" applyBorder="1" applyAlignment="1">
      <alignment vertical="top" wrapText="1"/>
    </xf>
    <xf numFmtId="0" fontId="0" fillId="0" borderId="8" xfId="0" applyFill="1" applyBorder="1" applyAlignment="1">
      <alignment vertical="top"/>
    </xf>
    <xf numFmtId="0" fontId="0" fillId="0" borderId="0" xfId="0" applyBorder="1" applyAlignment="1">
      <alignment vertical="top"/>
    </xf>
    <xf numFmtId="6" fontId="0" fillId="0" borderId="0" xfId="0" applyNumberFormat="1" applyFill="1" applyBorder="1"/>
    <xf numFmtId="0" fontId="0" fillId="0" borderId="15" xfId="0" applyFill="1" applyBorder="1" applyAlignment="1">
      <alignment vertical="top"/>
    </xf>
    <xf numFmtId="6" fontId="0" fillId="0" borderId="15" xfId="0" applyNumberFormat="1" applyFill="1" applyBorder="1"/>
    <xf numFmtId="0" fontId="0" fillId="0" borderId="2" xfId="0" applyBorder="1" applyAlignment="1">
      <alignment vertical="top" wrapText="1"/>
    </xf>
    <xf numFmtId="0" fontId="0" fillId="0" borderId="15" xfId="0" applyFill="1" applyBorder="1"/>
    <xf numFmtId="0" fontId="0" fillId="0" borderId="15" xfId="0" applyFill="1" applyBorder="1" applyAlignment="1">
      <alignment horizontal="left" vertical="top"/>
    </xf>
    <xf numFmtId="0" fontId="0" fillId="0" borderId="4" xfId="0" applyBorder="1"/>
    <xf numFmtId="0" fontId="2" fillId="0" borderId="0" xfId="0" applyFont="1" applyBorder="1" applyAlignment="1">
      <alignment horizontal="center"/>
    </xf>
    <xf numFmtId="0" fontId="0" fillId="0" borderId="13" xfId="0" applyBorder="1"/>
    <xf numFmtId="0" fontId="0" fillId="0" borderId="8" xfId="0" applyBorder="1"/>
    <xf numFmtId="0" fontId="0" fillId="5" borderId="11" xfId="0" applyFill="1" applyBorder="1" applyAlignment="1">
      <alignment vertical="top"/>
    </xf>
    <xf numFmtId="0" fontId="0" fillId="0" borderId="17" xfId="0" applyBorder="1"/>
    <xf numFmtId="0" fontId="2" fillId="0" borderId="6" xfId="0" applyFont="1" applyBorder="1" applyAlignment="1">
      <alignment horizontal="left"/>
    </xf>
    <xf numFmtId="0" fontId="2" fillId="0" borderId="7" xfId="0" applyFont="1" applyBorder="1" applyAlignment="1">
      <alignment horizontal="left"/>
    </xf>
    <xf numFmtId="0" fontId="2" fillId="26" borderId="6" xfId="0" applyFont="1" applyFill="1" applyBorder="1" applyAlignment="1">
      <alignment horizontal="left" vertical="top"/>
    </xf>
    <xf numFmtId="0" fontId="2" fillId="26" borderId="7" xfId="0" applyFont="1" applyFill="1" applyBorder="1" applyAlignment="1">
      <alignment horizontal="left" vertical="top"/>
    </xf>
    <xf numFmtId="0" fontId="2" fillId="26" borderId="1" xfId="0" applyFont="1" applyFill="1" applyBorder="1" applyAlignment="1">
      <alignment horizontal="center"/>
    </xf>
    <xf numFmtId="0" fontId="0" fillId="26" borderId="1" xfId="0" applyFont="1" applyFill="1" applyBorder="1" applyAlignment="1">
      <alignment horizontal="center"/>
    </xf>
    <xf numFmtId="0" fontId="0" fillId="23" borderId="2" xfId="0" applyFill="1" applyBorder="1" applyAlignment="1">
      <alignment horizontal="left" vertical="top"/>
    </xf>
    <xf numFmtId="0" fontId="0" fillId="23" borderId="4" xfId="0" applyFill="1" applyBorder="1" applyAlignment="1">
      <alignment horizontal="left" vertical="top"/>
    </xf>
    <xf numFmtId="0" fontId="0" fillId="8" borderId="2" xfId="0" applyFill="1" applyBorder="1" applyAlignment="1">
      <alignment horizontal="left" vertical="top"/>
    </xf>
    <xf numFmtId="0" fontId="0" fillId="8" borderId="3" xfId="0" applyFill="1" applyBorder="1" applyAlignment="1">
      <alignment horizontal="left" vertical="top"/>
    </xf>
    <xf numFmtId="0" fontId="0" fillId="8" borderId="4" xfId="0" applyFill="1" applyBorder="1" applyAlignment="1">
      <alignment horizontal="left" vertical="top"/>
    </xf>
    <xf numFmtId="0" fontId="0" fillId="14" borderId="2" xfId="0" applyFill="1" applyBorder="1" applyAlignment="1">
      <alignment horizontal="left" vertical="top"/>
    </xf>
    <xf numFmtId="0" fontId="0" fillId="14" borderId="3" xfId="0" applyFill="1" applyBorder="1" applyAlignment="1">
      <alignment horizontal="left" vertical="top"/>
    </xf>
    <xf numFmtId="0" fontId="0" fillId="14" borderId="4" xfId="0" applyFill="1" applyBorder="1" applyAlignment="1">
      <alignment horizontal="left" vertical="top"/>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19" borderId="2" xfId="0" applyFill="1" applyBorder="1" applyAlignment="1">
      <alignment horizontal="right" vertical="top"/>
    </xf>
    <xf numFmtId="0" fontId="0" fillId="19" borderId="4" xfId="0" applyFill="1" applyBorder="1" applyAlignment="1">
      <alignment horizontal="righ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49" fontId="0" fillId="4" borderId="2" xfId="0" applyNumberFormat="1" applyFill="1" applyBorder="1" applyAlignment="1">
      <alignment horizontal="right" vertical="top"/>
    </xf>
    <xf numFmtId="0" fontId="0" fillId="4" borderId="4" xfId="0" applyFill="1" applyBorder="1" applyAlignment="1">
      <alignment horizontal="right" vertical="top"/>
    </xf>
    <xf numFmtId="0" fontId="0" fillId="18" borderId="2" xfId="0" applyFill="1" applyBorder="1" applyAlignment="1">
      <alignment horizontal="left" vertical="top"/>
    </xf>
    <xf numFmtId="0" fontId="0" fillId="18" borderId="4" xfId="0"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5" borderId="4" xfId="0" applyFill="1" applyBorder="1" applyAlignment="1">
      <alignment horizontal="left" vertical="top"/>
    </xf>
    <xf numFmtId="49" fontId="0" fillId="4" borderId="3" xfId="0" applyNumberFormat="1" applyFill="1" applyBorder="1" applyAlignment="1">
      <alignment horizontal="right" vertical="top"/>
    </xf>
    <xf numFmtId="49" fontId="0" fillId="4" borderId="4" xfId="0" applyNumberFormat="1" applyFill="1" applyBorder="1" applyAlignment="1">
      <alignment horizontal="right" vertical="top"/>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26" borderId="5" xfId="0" applyFont="1" applyFill="1" applyBorder="1" applyAlignment="1">
      <alignment horizontal="center" vertical="top"/>
    </xf>
    <xf numFmtId="0" fontId="2" fillId="26" borderId="6" xfId="0" applyFont="1" applyFill="1" applyBorder="1" applyAlignment="1">
      <alignment horizontal="center" vertical="top"/>
    </xf>
    <xf numFmtId="0" fontId="2" fillId="26" borderId="7" xfId="0" applyFont="1" applyFill="1" applyBorder="1" applyAlignment="1">
      <alignment horizontal="center" vertical="top"/>
    </xf>
    <xf numFmtId="0" fontId="2" fillId="0" borderId="8" xfId="0" applyFont="1" applyBorder="1" applyAlignment="1">
      <alignment horizontal="center"/>
    </xf>
    <xf numFmtId="0" fontId="0" fillId="0" borderId="8" xfId="0" applyBorder="1" applyAlignment="1"/>
    <xf numFmtId="0" fontId="0" fillId="0" borderId="8" xfId="0" applyBorder="1" applyAlignment="1">
      <alignment horizontal="center"/>
    </xf>
    <xf numFmtId="0" fontId="2" fillId="0" borderId="0" xfId="0" applyFont="1" applyAlignment="1">
      <alignment horizontal="center"/>
    </xf>
    <xf numFmtId="0" fontId="2" fillId="0" borderId="8" xfId="0" applyFont="1" applyBorder="1" applyAlignment="1"/>
    <xf numFmtId="0" fontId="0" fillId="0" borderId="0" xfId="0" applyAlignment="1">
      <alignment horizontal="center"/>
    </xf>
  </cellXfs>
  <cellStyles count="1">
    <cellStyle name="Normal" xfId="0" builtinId="0"/>
  </cellStyles>
  <dxfs count="0"/>
  <tableStyles count="0" defaultTableStyle="TableStyleMedium2" defaultPivotStyle="PivotStyleLight16"/>
  <colors>
    <mruColors>
      <color rgb="FFCCCCFF"/>
      <color rgb="FF9966FF"/>
      <color rgb="FFCC99FF"/>
      <color rgb="FFCC00FF"/>
      <color rgb="FF9900CC"/>
      <color rgb="FFFFCCFF"/>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9" Type="http://schemas.openxmlformats.org/officeDocument/2006/relationships/revisionLog" Target="NULL"/><Relationship Id="rId18" Type="http://schemas.openxmlformats.org/officeDocument/2006/relationships/revisionLog" Target="NULL"/><Relationship Id="rId26" Type="http://schemas.openxmlformats.org/officeDocument/2006/relationships/revisionLog" Target="NULL"/><Relationship Id="rId21" Type="http://schemas.openxmlformats.org/officeDocument/2006/relationships/revisionLog" Target="NULL"/><Relationship Id="rId34" Type="http://schemas.openxmlformats.org/officeDocument/2006/relationships/revisionLog" Target="NULL"/><Relationship Id="rId42" Type="http://schemas.openxmlformats.org/officeDocument/2006/relationships/revisionLog" Target="NULL"/><Relationship Id="rId47" Type="http://schemas.openxmlformats.org/officeDocument/2006/relationships/revisionLog" Target="NULL"/><Relationship Id="rId50" Type="http://schemas.openxmlformats.org/officeDocument/2006/relationships/revisionLog" Target="NULL"/><Relationship Id="rId55" Type="http://schemas.openxmlformats.org/officeDocument/2006/relationships/revisionLog" Target="NULL"/><Relationship Id="rId63" Type="http://schemas.openxmlformats.org/officeDocument/2006/relationships/revisionLog" Target="revisionLog11.xml"/><Relationship Id="rId68" Type="http://schemas.openxmlformats.org/officeDocument/2006/relationships/revisionLog" Target="revisionLog12.xml"/><Relationship Id="rId76" Type="http://schemas.openxmlformats.org/officeDocument/2006/relationships/revisionLog" Target="revisionLog13.xml"/><Relationship Id="rId84" Type="http://schemas.openxmlformats.org/officeDocument/2006/relationships/revisionLog" Target="revisionLog14.xml"/><Relationship Id="rId89" Type="http://schemas.openxmlformats.org/officeDocument/2006/relationships/revisionLog" Target="revisionLog15.xml"/><Relationship Id="rId97" Type="http://schemas.openxmlformats.org/officeDocument/2006/relationships/revisionLog" Target="revisionLog1.xml"/><Relationship Id="rId71" Type="http://schemas.openxmlformats.org/officeDocument/2006/relationships/revisionLog" Target="revisionLog131.xml"/><Relationship Id="rId92" Type="http://schemas.openxmlformats.org/officeDocument/2006/relationships/revisionLog" Target="revisionLog16.xml"/><Relationship Id="rId29" Type="http://schemas.openxmlformats.org/officeDocument/2006/relationships/revisionLog" Target="NULL"/><Relationship Id="rId58" Type="http://schemas.openxmlformats.org/officeDocument/2006/relationships/revisionLog" Target="NULL"/><Relationship Id="rId74" Type="http://schemas.openxmlformats.org/officeDocument/2006/relationships/revisionLog" Target="revisionLog141.xml"/><Relationship Id="rId24" Type="http://schemas.openxmlformats.org/officeDocument/2006/relationships/revisionLog" Target="NULL"/><Relationship Id="rId32" Type="http://schemas.openxmlformats.org/officeDocument/2006/relationships/revisionLog" Target="NULL"/><Relationship Id="rId37" Type="http://schemas.openxmlformats.org/officeDocument/2006/relationships/revisionLog" Target="NULL"/><Relationship Id="rId40" Type="http://schemas.openxmlformats.org/officeDocument/2006/relationships/revisionLog" Target="NULL"/><Relationship Id="rId45" Type="http://schemas.openxmlformats.org/officeDocument/2006/relationships/revisionLog" Target="NULL"/><Relationship Id="rId53" Type="http://schemas.openxmlformats.org/officeDocument/2006/relationships/revisionLog" Target="NULL"/><Relationship Id="rId66" Type="http://schemas.openxmlformats.org/officeDocument/2006/relationships/revisionLog" Target="revisionLog121.xml"/><Relationship Id="rId79" Type="http://schemas.openxmlformats.org/officeDocument/2006/relationships/revisionLog" Target="revisionLog161.xml"/><Relationship Id="rId87" Type="http://schemas.openxmlformats.org/officeDocument/2006/relationships/revisionLog" Target="revisionLog151.xml"/><Relationship Id="rId61" Type="http://schemas.openxmlformats.org/officeDocument/2006/relationships/revisionLog" Target="NULL"/><Relationship Id="rId82" Type="http://schemas.openxmlformats.org/officeDocument/2006/relationships/revisionLog" Target="revisionLog17.xml"/><Relationship Id="rId90" Type="http://schemas.openxmlformats.org/officeDocument/2006/relationships/revisionLog" Target="revisionLog18.xml"/><Relationship Id="rId95" Type="http://schemas.openxmlformats.org/officeDocument/2006/relationships/revisionLog" Target="revisionLog19.xml"/><Relationship Id="rId73" Type="http://schemas.openxmlformats.org/officeDocument/2006/relationships/revisionLog" Target="revisionLog1411.xml"/><Relationship Id="rId19" Type="http://schemas.openxmlformats.org/officeDocument/2006/relationships/revisionLog" Target="NULL"/><Relationship Id="rId31" Type="http://schemas.openxmlformats.org/officeDocument/2006/relationships/revisionLog" Target="NULL"/><Relationship Id="rId44" Type="http://schemas.openxmlformats.org/officeDocument/2006/relationships/revisionLog" Target="NULL"/><Relationship Id="rId52" Type="http://schemas.openxmlformats.org/officeDocument/2006/relationships/revisionLog" Target="NULL"/><Relationship Id="rId60" Type="http://schemas.openxmlformats.org/officeDocument/2006/relationships/revisionLog" Target="NULL"/><Relationship Id="rId65" Type="http://schemas.openxmlformats.org/officeDocument/2006/relationships/revisionLog" Target="revisionLog1211.xml"/><Relationship Id="rId78" Type="http://schemas.openxmlformats.org/officeDocument/2006/relationships/revisionLog" Target="revisionLog1611.xml"/><Relationship Id="rId81" Type="http://schemas.openxmlformats.org/officeDocument/2006/relationships/revisionLog" Target="revisionLog171.xml"/><Relationship Id="rId86" Type="http://schemas.openxmlformats.org/officeDocument/2006/relationships/revisionLog" Target="revisionLog1511.xml"/><Relationship Id="rId94" Type="http://schemas.openxmlformats.org/officeDocument/2006/relationships/revisionLog" Target="revisionLog191.xml"/><Relationship Id="rId69" Type="http://schemas.openxmlformats.org/officeDocument/2006/relationships/revisionLog" Target="revisionLog1311.xml"/><Relationship Id="rId64" Type="http://schemas.openxmlformats.org/officeDocument/2006/relationships/revisionLog" Target="revisionLog12111.xml"/><Relationship Id="rId56" Type="http://schemas.openxmlformats.org/officeDocument/2006/relationships/revisionLog" Target="NULL"/><Relationship Id="rId22" Type="http://schemas.openxmlformats.org/officeDocument/2006/relationships/revisionLog" Target="NULL"/><Relationship Id="rId27" Type="http://schemas.openxmlformats.org/officeDocument/2006/relationships/revisionLog" Target="NULL"/><Relationship Id="rId30" Type="http://schemas.openxmlformats.org/officeDocument/2006/relationships/revisionLog" Target="NULL"/><Relationship Id="rId35" Type="http://schemas.openxmlformats.org/officeDocument/2006/relationships/revisionLog" Target="NULL"/><Relationship Id="rId43" Type="http://schemas.openxmlformats.org/officeDocument/2006/relationships/revisionLog" Target="NULL"/><Relationship Id="rId48" Type="http://schemas.openxmlformats.org/officeDocument/2006/relationships/revisionLog" Target="NULL"/><Relationship Id="rId77" Type="http://schemas.openxmlformats.org/officeDocument/2006/relationships/revisionLog" Target="revisionLog16111.xml"/><Relationship Id="rId72" Type="http://schemas.openxmlformats.org/officeDocument/2006/relationships/revisionLog" Target="revisionLog14112.xml"/><Relationship Id="rId51" Type="http://schemas.openxmlformats.org/officeDocument/2006/relationships/revisionLog" Target="NULL"/><Relationship Id="rId80" Type="http://schemas.openxmlformats.org/officeDocument/2006/relationships/revisionLog" Target="revisionLog1711.xml"/><Relationship Id="rId85" Type="http://schemas.openxmlformats.org/officeDocument/2006/relationships/revisionLog" Target="revisionLog15111.xml"/><Relationship Id="rId93" Type="http://schemas.openxmlformats.org/officeDocument/2006/relationships/revisionLog" Target="revisionLog1911.xml"/><Relationship Id="rId67" Type="http://schemas.openxmlformats.org/officeDocument/2006/relationships/revisionLog" Target="revisionLog13111.xml"/><Relationship Id="rId59" Type="http://schemas.openxmlformats.org/officeDocument/2006/relationships/revisionLog" Target="NULL"/><Relationship Id="rId25" Type="http://schemas.openxmlformats.org/officeDocument/2006/relationships/revisionLog" Target="NULL"/><Relationship Id="rId33" Type="http://schemas.openxmlformats.org/officeDocument/2006/relationships/revisionLog" Target="NULL"/><Relationship Id="rId38" Type="http://schemas.openxmlformats.org/officeDocument/2006/relationships/revisionLog" Target="NULL"/><Relationship Id="rId46" Type="http://schemas.openxmlformats.org/officeDocument/2006/relationships/revisionLog" Target="NULL"/><Relationship Id="rId75" Type="http://schemas.openxmlformats.org/officeDocument/2006/relationships/revisionLog" Target="revisionLog151111.xml"/><Relationship Id="rId62" Type="http://schemas.openxmlformats.org/officeDocument/2006/relationships/revisionLog" Target="NULL"/><Relationship Id="rId20" Type="http://schemas.openxmlformats.org/officeDocument/2006/relationships/revisionLog" Target="NULL"/><Relationship Id="rId41" Type="http://schemas.openxmlformats.org/officeDocument/2006/relationships/revisionLog" Target="NULL"/><Relationship Id="rId54" Type="http://schemas.openxmlformats.org/officeDocument/2006/relationships/revisionLog" Target="NULL"/><Relationship Id="rId70" Type="http://schemas.openxmlformats.org/officeDocument/2006/relationships/revisionLog" Target="revisionLog14111.xml"/><Relationship Id="rId83" Type="http://schemas.openxmlformats.org/officeDocument/2006/relationships/revisionLog" Target="revisionLog142.xml"/><Relationship Id="rId88" Type="http://schemas.openxmlformats.org/officeDocument/2006/relationships/revisionLog" Target="revisionLog181.xml"/><Relationship Id="rId91" Type="http://schemas.openxmlformats.org/officeDocument/2006/relationships/revisionLog" Target="revisionLog19111.xml"/><Relationship Id="rId96" Type="http://schemas.openxmlformats.org/officeDocument/2006/relationships/revisionLog" Target="revisionLog110.xml"/><Relationship Id="rId57" Type="http://schemas.openxmlformats.org/officeDocument/2006/relationships/revisionLog" Target="NULL"/><Relationship Id="rId23" Type="http://schemas.openxmlformats.org/officeDocument/2006/relationships/revisionLog" Target="NULL"/><Relationship Id="rId28" Type="http://schemas.openxmlformats.org/officeDocument/2006/relationships/revisionLog" Target="NULL"/><Relationship Id="rId36" Type="http://schemas.openxmlformats.org/officeDocument/2006/relationships/revisionLog" Target="NULL"/><Relationship Id="rId49"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guid="{5AE0EC4D-F2D9-4818-A303-8DC22291EEB6}" diskRevisions="1" revisionId="545" version="8">
  <header guid="{7677773D-6196-404E-9C50-4965526DD1C8}" dateTime="2014-07-30T13:54:02" maxSheetId="5" userName="swatterson" r:id="rId18">
    <sheetIdMap count="4">
      <sheetId val="1"/>
      <sheetId val="2"/>
      <sheetId val="3"/>
      <sheetId val="4"/>
    </sheetIdMap>
  </header>
  <header guid="{3EF5429D-35F2-44BF-BADB-C1317475BB3B}" dateTime="2014-07-31T14:14:51" maxSheetId="5" userName="swatterson" r:id="rId19" minRId="48" maxRId="58">
    <sheetIdMap count="4">
      <sheetId val="1"/>
      <sheetId val="2"/>
      <sheetId val="3"/>
      <sheetId val="4"/>
    </sheetIdMap>
  </header>
  <header guid="{39CCEBC3-AAD7-47F0-B9E9-E1E0462C28F3}" dateTime="2014-07-31T14:19:50" maxSheetId="5" userName="swatterson" r:id="rId20" minRId="59" maxRId="63">
    <sheetIdMap count="4">
      <sheetId val="1"/>
      <sheetId val="2"/>
      <sheetId val="3"/>
      <sheetId val="4"/>
    </sheetIdMap>
  </header>
  <header guid="{F12774AC-9436-44A0-BB75-3EA4F56470C1}" dateTime="2014-07-31T15:19:11" maxSheetId="5" userName="swatterson" r:id="rId21" minRId="64" maxRId="81">
    <sheetIdMap count="4">
      <sheetId val="1"/>
      <sheetId val="2"/>
      <sheetId val="3"/>
      <sheetId val="4"/>
    </sheetIdMap>
  </header>
  <header guid="{0D288291-8A18-42B2-9012-F2F01567A7B2}" dateTime="2014-07-31T15:32:55" maxSheetId="5" userName="swatterson" r:id="rId22" minRId="82" maxRId="90">
    <sheetIdMap count="4">
      <sheetId val="1"/>
      <sheetId val="2"/>
      <sheetId val="3"/>
      <sheetId val="4"/>
    </sheetIdMap>
  </header>
  <header guid="{59A1D3A0-9BE1-4455-8457-AA1BE274FE0A}" dateTime="2014-07-31T15:46:31" maxSheetId="5" userName="swatterson" r:id="rId23">
    <sheetIdMap count="4">
      <sheetId val="1"/>
      <sheetId val="2"/>
      <sheetId val="3"/>
      <sheetId val="4"/>
    </sheetIdMap>
  </header>
  <header guid="{67315B2C-B0FA-4305-944F-8446149F394A}" dateTime="2014-07-31T16:01:30" maxSheetId="5" userName="swatterson" r:id="rId24" minRId="91">
    <sheetIdMap count="4">
      <sheetId val="1"/>
      <sheetId val="2"/>
      <sheetId val="3"/>
      <sheetId val="4"/>
    </sheetIdMap>
  </header>
  <header guid="{8CD5E789-057B-4189-8653-8BA0B776CCDE}" dateTime="2014-08-04T14:59:58" maxSheetId="5" userName="swatterson" r:id="rId25">
    <sheetIdMap count="4">
      <sheetId val="1"/>
      <sheetId val="2"/>
      <sheetId val="3"/>
      <sheetId val="4"/>
    </sheetIdMap>
  </header>
  <header guid="{F6343018-B4E8-4368-87D7-04A45BA56D57}" dateTime="2014-08-04T15:11:26" maxSheetId="5" userName="swatterson" r:id="rId26" minRId="92" maxRId="118">
    <sheetIdMap count="4">
      <sheetId val="1"/>
      <sheetId val="2"/>
      <sheetId val="3"/>
      <sheetId val="4"/>
    </sheetIdMap>
  </header>
  <header guid="{178D737C-2D41-41C8-95CA-001E58F17E93}" dateTime="2014-08-04T15:24:53" maxSheetId="5" userName="swatterson" r:id="rId27" minRId="119" maxRId="123">
    <sheetIdMap count="4">
      <sheetId val="1"/>
      <sheetId val="2"/>
      <sheetId val="3"/>
      <sheetId val="4"/>
    </sheetIdMap>
  </header>
  <header guid="{5BC91C9D-78A7-4953-9064-B577B73480A6}" dateTime="2014-08-04T16:51:51" maxSheetId="5" userName="swatterson" r:id="rId28" minRId="124" maxRId="125">
    <sheetIdMap count="4">
      <sheetId val="1"/>
      <sheetId val="2"/>
      <sheetId val="3"/>
      <sheetId val="4"/>
    </sheetIdMap>
  </header>
  <header guid="{85FF5107-6079-45A6-8E31-A58FE712835F}" dateTime="2014-08-04T18:01:11" maxSheetId="5" userName="swatterson" r:id="rId29" minRId="126" maxRId="134">
    <sheetIdMap count="4">
      <sheetId val="1"/>
      <sheetId val="2"/>
      <sheetId val="3"/>
      <sheetId val="4"/>
    </sheetIdMap>
  </header>
  <header guid="{77F8F035-90DE-4303-9F54-5DEC6673D5CF}" dateTime="2014-08-04T18:01:17" maxSheetId="5" userName="swatterson" r:id="rId30">
    <sheetIdMap count="4">
      <sheetId val="1"/>
      <sheetId val="2"/>
      <sheetId val="3"/>
      <sheetId val="4"/>
    </sheetIdMap>
  </header>
  <header guid="{2B0E285B-BF89-4477-A5DE-74B709E4F0A5}" dateTime="2014-08-04T18:01:25" maxSheetId="5" userName="swatterson" r:id="rId31">
    <sheetIdMap count="4">
      <sheetId val="1"/>
      <sheetId val="2"/>
      <sheetId val="3"/>
      <sheetId val="4"/>
    </sheetIdMap>
  </header>
  <header guid="{3D400A69-9BD6-4FE6-9779-CA98C18DE155}" dateTime="2014-08-04T18:01:43" maxSheetId="5" userName="swatterson" r:id="rId32">
    <sheetIdMap count="4">
      <sheetId val="1"/>
      <sheetId val="2"/>
      <sheetId val="3"/>
      <sheetId val="4"/>
    </sheetIdMap>
  </header>
  <header guid="{44851FE1-CF0C-415C-B6BE-48747F9C5400}" dateTime="2014-08-05T12:26:17" maxSheetId="5" userName="swatterson" r:id="rId33">
    <sheetIdMap count="4">
      <sheetId val="1"/>
      <sheetId val="2"/>
      <sheetId val="3"/>
      <sheetId val="4"/>
    </sheetIdMap>
  </header>
  <header guid="{7E230940-2025-42DE-9986-6CE5F9B6C84E}" dateTime="2014-08-06T13:23:18" maxSheetId="5" userName="swatterson" r:id="rId34" minRId="135" maxRId="137">
    <sheetIdMap count="4">
      <sheetId val="1"/>
      <sheetId val="2"/>
      <sheetId val="3"/>
      <sheetId val="4"/>
    </sheetIdMap>
  </header>
  <header guid="{91402DED-F21C-4507-BA36-003E093A97A8}" dateTime="2014-08-06T13:23:31" maxSheetId="5" userName="swatterson" r:id="rId35">
    <sheetIdMap count="4">
      <sheetId val="1"/>
      <sheetId val="2"/>
      <sheetId val="3"/>
      <sheetId val="4"/>
    </sheetIdMap>
  </header>
  <header guid="{F4D243C3-1EA2-4B3E-8D9A-B028C592B62E}" dateTime="2014-08-06T13:29:09" maxSheetId="5" userName="swatterson" r:id="rId36">
    <sheetIdMap count="4">
      <sheetId val="1"/>
      <sheetId val="2"/>
      <sheetId val="3"/>
      <sheetId val="4"/>
    </sheetIdMap>
  </header>
  <header guid="{3478E11F-394C-4F5E-B775-AF0497D2F088}" dateTime="2014-08-06T13:43:53" maxSheetId="5" userName="swatterson" r:id="rId37" minRId="138" maxRId="168">
    <sheetIdMap count="4">
      <sheetId val="1"/>
      <sheetId val="2"/>
      <sheetId val="3"/>
      <sheetId val="4"/>
    </sheetIdMap>
  </header>
  <header guid="{DD68DA88-838B-4FB9-AD0B-697728398DDF}" dateTime="2014-08-06T16:35:56" maxSheetId="5" userName="kdebell" r:id="rId38" minRId="169" maxRId="196">
    <sheetIdMap count="4">
      <sheetId val="1"/>
      <sheetId val="2"/>
      <sheetId val="3"/>
      <sheetId val="4"/>
    </sheetIdMap>
  </header>
  <header guid="{91BD42B6-7E1D-4B09-87E1-42D65FBB0052}" dateTime="2014-08-06T16:40:45" maxSheetId="6" userName="kdebell" r:id="rId39" minRId="197" maxRId="233">
    <sheetIdMap count="5">
      <sheetId val="1"/>
      <sheetId val="2"/>
      <sheetId val="3"/>
      <sheetId val="4"/>
      <sheetId val="5"/>
    </sheetIdMap>
  </header>
  <header guid="{FE00DB35-8C85-487F-9FE3-109FE3D20813}" dateTime="2014-08-07T08:33:14" maxSheetId="6" userName="swatterson" r:id="rId40" minRId="234" maxRId="247">
    <sheetIdMap count="5">
      <sheetId val="1"/>
      <sheetId val="2"/>
      <sheetId val="3"/>
      <sheetId val="4"/>
      <sheetId val="5"/>
    </sheetIdMap>
  </header>
  <header guid="{E1E33AFD-82BE-4EE0-A48D-101BB1FAB08E}" dateTime="2014-08-07T08:33:24" maxSheetId="6" userName="swatterson" r:id="rId41">
    <sheetIdMap count="5">
      <sheetId val="1"/>
      <sheetId val="2"/>
      <sheetId val="3"/>
      <sheetId val="4"/>
      <sheetId val="5"/>
    </sheetIdMap>
  </header>
  <header guid="{1175E6C5-00B7-468B-A649-68E24D6EDF48}" dateTime="2014-08-07T08:41:52" maxSheetId="6" userName="swatterson" r:id="rId42" minRId="248" maxRId="362">
    <sheetIdMap count="5">
      <sheetId val="1"/>
      <sheetId val="2"/>
      <sheetId val="3"/>
      <sheetId val="4"/>
      <sheetId val="5"/>
    </sheetIdMap>
  </header>
  <header guid="{B8103D9D-35CE-44CC-9E7A-E54F15109198}" dateTime="2014-08-07T08:43:08" maxSheetId="6" userName="swatterson" r:id="rId43" minRId="363" maxRId="364">
    <sheetIdMap count="5">
      <sheetId val="1"/>
      <sheetId val="2"/>
      <sheetId val="3"/>
      <sheetId val="4"/>
      <sheetId val="5"/>
    </sheetIdMap>
  </header>
  <header guid="{336C27A1-2681-4026-B64B-1E5182FB9783}" dateTime="2014-08-07T08:45:12" maxSheetId="6" userName="swatterson" r:id="rId44" minRId="365">
    <sheetIdMap count="5">
      <sheetId val="1"/>
      <sheetId val="2"/>
      <sheetId val="3"/>
      <sheetId val="4"/>
      <sheetId val="5"/>
    </sheetIdMap>
  </header>
  <header guid="{0977F1E2-C548-46C7-B531-41FBB65DA3B2}" dateTime="2014-08-07T09:16:15" maxSheetId="6" userName="kdebell" r:id="rId45" minRId="366" maxRId="369">
    <sheetIdMap count="5">
      <sheetId val="1"/>
      <sheetId val="2"/>
      <sheetId val="3"/>
      <sheetId val="4"/>
      <sheetId val="5"/>
    </sheetIdMap>
  </header>
  <header guid="{B2ECDCC4-829E-4821-9924-75F74A1C04EF}" dateTime="2014-08-07T09:25:16" maxSheetId="6" userName="kdebell" r:id="rId46" minRId="371">
    <sheetIdMap count="5">
      <sheetId val="1"/>
      <sheetId val="2"/>
      <sheetId val="3"/>
      <sheetId val="4"/>
      <sheetId val="5"/>
    </sheetIdMap>
  </header>
  <header guid="{D2FBA425-7804-4B7F-B333-86484413AE08}" dateTime="2014-08-07T13:47:11" maxSheetId="6" userName="swatterson" r:id="rId47" minRId="372">
    <sheetIdMap count="5">
      <sheetId val="1"/>
      <sheetId val="2"/>
      <sheetId val="3"/>
      <sheetId val="4"/>
      <sheetId val="5"/>
    </sheetIdMap>
  </header>
  <header guid="{431D947F-3EBF-404C-94CA-7E3388EE67AB}" dateTime="2014-08-07T13:55:53" maxSheetId="6" userName="swatterson" r:id="rId48">
    <sheetIdMap count="5">
      <sheetId val="1"/>
      <sheetId val="2"/>
      <sheetId val="3"/>
      <sheetId val="4"/>
      <sheetId val="5"/>
    </sheetIdMap>
  </header>
  <header guid="{864DAFDC-2AB8-460B-A3F5-F86F5508B850}" dateTime="2014-08-07T14:55:44" maxSheetId="6" userName="kdebell" r:id="rId49">
    <sheetIdMap count="5">
      <sheetId val="1"/>
      <sheetId val="2"/>
      <sheetId val="3"/>
      <sheetId val="4"/>
      <sheetId val="5"/>
    </sheetIdMap>
  </header>
  <header guid="{52E95DAF-8C65-441A-87E5-7357CE80C509}" dateTime="2014-08-08T14:08:27" maxSheetId="6" userName="greg allen" r:id="rId50" minRId="373" maxRId="376">
    <sheetIdMap count="5">
      <sheetId val="1"/>
      <sheetId val="2"/>
      <sheetId val="3"/>
      <sheetId val="4"/>
      <sheetId val="5"/>
    </sheetIdMap>
  </header>
  <header guid="{030519D6-EB40-427F-AD36-7BE3AD352CFE}" dateTime="2014-08-08T14:29:07" maxSheetId="6" userName="swatterson" r:id="rId51" minRId="378" maxRId="389">
    <sheetIdMap count="5">
      <sheetId val="1"/>
      <sheetId val="2"/>
      <sheetId val="3"/>
      <sheetId val="4"/>
      <sheetId val="5"/>
    </sheetIdMap>
  </header>
  <header guid="{72DDEA82-A902-43AF-864F-9A524166ABD4}" dateTime="2014-08-08T14:29:51" maxSheetId="6" userName="swatterson" r:id="rId52">
    <sheetIdMap count="5">
      <sheetId val="1"/>
      <sheetId val="2"/>
      <sheetId val="3"/>
      <sheetId val="4"/>
      <sheetId val="5"/>
    </sheetIdMap>
  </header>
  <header guid="{E9DC12E0-A093-49E1-B56D-DFEB14E91B9E}" dateTime="2014-08-08T14:30:24" maxSheetId="6" userName="swatterson" r:id="rId53">
    <sheetIdMap count="5">
      <sheetId val="1"/>
      <sheetId val="2"/>
      <sheetId val="3"/>
      <sheetId val="4"/>
      <sheetId val="5"/>
    </sheetIdMap>
  </header>
  <header guid="{01DA6005-4CCA-4026-A713-23C6CE513E97}" dateTime="2014-08-08T14:30:55" maxSheetId="6" userName="swatterson" r:id="rId54" minRId="390" maxRId="392">
    <sheetIdMap count="5">
      <sheetId val="1"/>
      <sheetId val="2"/>
      <sheetId val="3"/>
      <sheetId val="4"/>
      <sheetId val="5"/>
    </sheetIdMap>
  </header>
  <header guid="{9F9CE14C-6F0B-4963-AC89-8DC58FB82CA9}" dateTime="2014-08-12T10:48:02" maxSheetId="6" userName="swatterson" r:id="rId55">
    <sheetIdMap count="5">
      <sheetId val="1"/>
      <sheetId val="2"/>
      <sheetId val="3"/>
      <sheetId val="4"/>
      <sheetId val="5"/>
    </sheetIdMap>
  </header>
  <header guid="{DF4B2858-9866-46E9-9556-DC8CF4038CC3}" dateTime="2014-08-12T11:07:13" maxSheetId="6" userName="swatterson" r:id="rId56" minRId="393" maxRId="397">
    <sheetIdMap count="5">
      <sheetId val="1"/>
      <sheetId val="2"/>
      <sheetId val="3"/>
      <sheetId val="4"/>
      <sheetId val="5"/>
    </sheetIdMap>
  </header>
  <header guid="{F8BD4CEC-13A2-445E-B697-870F1EF0B637}" dateTime="2014-08-12T11:08:28" maxSheetId="6" userName="swatterson" r:id="rId57">
    <sheetIdMap count="5">
      <sheetId val="1"/>
      <sheetId val="2"/>
      <sheetId val="3"/>
      <sheetId val="4"/>
      <sheetId val="5"/>
    </sheetIdMap>
  </header>
  <header guid="{927FFC8F-6F90-4FB5-BE86-343F3E4DE588}" dateTime="2014-08-12T11:31:47" maxSheetId="6" userName="swatterson" r:id="rId58" minRId="398" maxRId="416">
    <sheetIdMap count="5">
      <sheetId val="1"/>
      <sheetId val="2"/>
      <sheetId val="3"/>
      <sheetId val="4"/>
      <sheetId val="5"/>
    </sheetIdMap>
  </header>
  <header guid="{CF02E2E9-DD37-4694-A247-94F287708D63}" dateTime="2014-08-12T11:32:26" maxSheetId="6" userName="swatterson" r:id="rId59">
    <sheetIdMap count="5">
      <sheetId val="1"/>
      <sheetId val="2"/>
      <sheetId val="3"/>
      <sheetId val="4"/>
      <sheetId val="5"/>
    </sheetIdMap>
  </header>
  <header guid="{5A9A87B5-6121-4592-B4FE-60000119B924}" dateTime="2014-08-12T11:32:49" maxSheetId="6" userName="swatterson" r:id="rId60">
    <sheetIdMap count="5">
      <sheetId val="1"/>
      <sheetId val="2"/>
      <sheetId val="3"/>
      <sheetId val="4"/>
      <sheetId val="5"/>
    </sheetIdMap>
  </header>
  <header guid="{60F71A33-7F35-4C2B-A270-69776817619B}" dateTime="2014-08-12T11:52:18" maxSheetId="6" userName="greg allen" r:id="rId61" minRId="417" maxRId="418">
    <sheetIdMap count="5">
      <sheetId val="1"/>
      <sheetId val="2"/>
      <sheetId val="3"/>
      <sheetId val="4"/>
      <sheetId val="5"/>
    </sheetIdMap>
  </header>
  <header guid="{A18BEECD-7024-4978-A66F-9D01A91DD645}" dateTime="2014-08-12T12:04:43" maxSheetId="6" userName="greg allen" r:id="rId62" minRId="420" maxRId="434">
    <sheetIdMap count="5">
      <sheetId val="1"/>
      <sheetId val="2"/>
      <sheetId val="3"/>
      <sheetId val="4"/>
      <sheetId val="5"/>
    </sheetIdMap>
  </header>
  <header guid="{720FF4AF-CFF4-49F5-B81D-CEDF9E7A88BA}" dateTime="2014-08-12T12:20:45" maxSheetId="6" userName="swatterson" r:id="rId63">
    <sheetIdMap count="5">
      <sheetId val="1"/>
      <sheetId val="2"/>
      <sheetId val="3"/>
      <sheetId val="4"/>
      <sheetId val="5"/>
    </sheetIdMap>
  </header>
  <header guid="{056BD53D-A2F2-4239-A83C-8BB30D4779EF}" dateTime="2014-08-12T12:47:40" maxSheetId="6" userName="swatterson" r:id="rId64">
    <sheetIdMap count="5">
      <sheetId val="1"/>
      <sheetId val="2"/>
      <sheetId val="3"/>
      <sheetId val="4"/>
      <sheetId val="5"/>
    </sheetIdMap>
  </header>
  <header guid="{86A7FB8E-9E9B-4B0D-93A3-8AA49B908B1E}" dateTime="2014-08-15T12:46:05" maxSheetId="6" userName="swatterson" r:id="rId65">
    <sheetIdMap count="5">
      <sheetId val="1"/>
      <sheetId val="2"/>
      <sheetId val="3"/>
      <sheetId val="4"/>
      <sheetId val="5"/>
    </sheetIdMap>
  </header>
  <header guid="{EA5AA1A9-BDE6-4C67-AF54-B1F45285ABC9}" dateTime="2014-08-18T11:53:18" maxSheetId="6" userName="swatterson" r:id="rId66" minRId="435">
    <sheetIdMap count="5">
      <sheetId val="1"/>
      <sheetId val="2"/>
      <sheetId val="3"/>
      <sheetId val="4"/>
      <sheetId val="5"/>
    </sheetIdMap>
  </header>
  <header guid="{7430B943-AC42-45B5-BCAD-50ED5E867DD2}" dateTime="2014-08-18T11:53:50" maxSheetId="6" userName="swatterson" r:id="rId67" minRId="436" maxRId="437">
    <sheetIdMap count="5">
      <sheetId val="1"/>
      <sheetId val="2"/>
      <sheetId val="3"/>
      <sheetId val="4"/>
      <sheetId val="5"/>
    </sheetIdMap>
  </header>
  <header guid="{3381E082-B5E2-4115-9CB4-C2A0EBAFA7A6}" dateTime="2014-08-18T11:55:35" maxSheetId="6" userName="swatterson" r:id="rId68" minRId="438" maxRId="457">
    <sheetIdMap count="5">
      <sheetId val="1"/>
      <sheetId val="2"/>
      <sheetId val="3"/>
      <sheetId val="4"/>
      <sheetId val="5"/>
    </sheetIdMap>
  </header>
  <header guid="{EB9EB320-7A9C-42F4-BC5F-421BBC3AAFC1}" dateTime="2014-08-18T11:57:57" maxSheetId="6" userName="swatterson" r:id="rId69" minRId="458" maxRId="467">
    <sheetIdMap count="5">
      <sheetId val="1"/>
      <sheetId val="2"/>
      <sheetId val="3"/>
      <sheetId val="4"/>
      <sheetId val="5"/>
    </sheetIdMap>
  </header>
  <header guid="{80577021-84EE-4A79-BFA7-AFFEE4323E4F}" dateTime="2014-08-18T12:08:27" maxSheetId="6" userName="swatterson" r:id="rId70" minRId="468" maxRId="479">
    <sheetIdMap count="5">
      <sheetId val="1"/>
      <sheetId val="2"/>
      <sheetId val="3"/>
      <sheetId val="4"/>
      <sheetId val="5"/>
    </sheetIdMap>
  </header>
  <header guid="{029759E0-F993-4885-A670-493759FD1C98}" dateTime="2014-08-18T12:15:00" maxSheetId="6" userName="swatterson" r:id="rId71" minRId="480">
    <sheetIdMap count="5">
      <sheetId val="1"/>
      <sheetId val="2"/>
      <sheetId val="3"/>
      <sheetId val="4"/>
      <sheetId val="5"/>
    </sheetIdMap>
  </header>
  <header guid="{49BD996F-38C6-45D4-B56C-042F38A2992E}" dateTime="2014-08-18T12:15:11" maxSheetId="6" userName="swatterson" r:id="rId72" minRId="481">
    <sheetIdMap count="5">
      <sheetId val="1"/>
      <sheetId val="2"/>
      <sheetId val="3"/>
      <sheetId val="4"/>
      <sheetId val="5"/>
    </sheetIdMap>
  </header>
  <header guid="{7CBD03B8-5536-4AD7-8F45-A704C830E6AA}" dateTime="2014-08-18T12:24:09" maxSheetId="6" userName="swatterson" r:id="rId73" minRId="482" maxRId="484">
    <sheetIdMap count="5">
      <sheetId val="1"/>
      <sheetId val="2"/>
      <sheetId val="3"/>
      <sheetId val="4"/>
      <sheetId val="5"/>
    </sheetIdMap>
  </header>
  <header guid="{8D32F7F4-36DD-41CA-A1FC-4B6C3072253E}" dateTime="2014-08-18T12:24:22" maxSheetId="6" userName="swatterson" r:id="rId74" minRId="485">
    <sheetIdMap count="5">
      <sheetId val="1"/>
      <sheetId val="2"/>
      <sheetId val="3"/>
      <sheetId val="4"/>
      <sheetId val="5"/>
    </sheetIdMap>
  </header>
  <header guid="{DEFF5DD4-DB65-440E-B18B-7B90AB6EDA78}" dateTime="2014-08-18T12:25:12" maxSheetId="6" userName="swatterson" r:id="rId75" minRId="486">
    <sheetIdMap count="5">
      <sheetId val="1"/>
      <sheetId val="2"/>
      <sheetId val="3"/>
      <sheetId val="4"/>
      <sheetId val="5"/>
    </sheetIdMap>
  </header>
  <header guid="{B52D5A13-84B8-401A-9274-619282AC173F}" dateTime="2014-08-18T12:25:53" maxSheetId="6" userName="swatterson" r:id="rId76">
    <sheetIdMap count="5">
      <sheetId val="1"/>
      <sheetId val="2"/>
      <sheetId val="3"/>
      <sheetId val="4"/>
      <sheetId val="5"/>
    </sheetIdMap>
  </header>
  <header guid="{DC0D23D4-BE5D-4415-A8C8-603534AF6960}" dateTime="2014-08-19T09:45:44" maxSheetId="6" userName="swatterson" r:id="rId77">
    <sheetIdMap count="5">
      <sheetId val="1"/>
      <sheetId val="2"/>
      <sheetId val="3"/>
      <sheetId val="4"/>
      <sheetId val="5"/>
    </sheetIdMap>
  </header>
  <header guid="{F0FA564C-9F08-4FB3-9AD4-C22BB16F82AA}" dateTime="2014-08-19T09:46:37" maxSheetId="6" userName="swatterson" r:id="rId78">
    <sheetIdMap count="5">
      <sheetId val="1"/>
      <sheetId val="2"/>
      <sheetId val="3"/>
      <sheetId val="4"/>
      <sheetId val="5"/>
    </sheetIdMap>
  </header>
  <header guid="{080666F4-A1F8-4E83-B21F-420C5EC5ACE6}" dateTime="2014-08-19T10:56:13" maxSheetId="6" userName="swatterson" r:id="rId79">
    <sheetIdMap count="5">
      <sheetId val="1"/>
      <sheetId val="2"/>
      <sheetId val="3"/>
      <sheetId val="4"/>
      <sheetId val="5"/>
    </sheetIdMap>
  </header>
  <header guid="{7BF474F6-FB69-49F1-81EE-3C96C04C74ED}" dateTime="2014-08-22T14:33:54" maxSheetId="6" userName="swatterson" r:id="rId80" minRId="487" maxRId="488">
    <sheetIdMap count="5">
      <sheetId val="1"/>
      <sheetId val="2"/>
      <sheetId val="3"/>
      <sheetId val="4"/>
      <sheetId val="5"/>
    </sheetIdMap>
  </header>
  <header guid="{C8F81377-7E8F-4C8A-BF94-436677C55D3E}" dateTime="2014-08-22T14:37:13" maxSheetId="6" userName="swatterson" r:id="rId81" minRId="489" maxRId="500">
    <sheetIdMap count="5">
      <sheetId val="1"/>
      <sheetId val="2"/>
      <sheetId val="3"/>
      <sheetId val="4"/>
      <sheetId val="5"/>
    </sheetIdMap>
  </header>
  <header guid="{34194318-72D4-4B16-BDA6-34C3D88BC9B1}" dateTime="2014-08-22T14:44:42" maxSheetId="6" userName="swatterson" r:id="rId82" minRId="501" maxRId="504">
    <sheetIdMap count="5">
      <sheetId val="1"/>
      <sheetId val="2"/>
      <sheetId val="3"/>
      <sheetId val="4"/>
      <sheetId val="5"/>
    </sheetIdMap>
  </header>
  <header guid="{CBF09036-AFE4-40A8-9C93-061EF78922D0}" dateTime="2014-08-22T14:44:50" maxSheetId="6" userName="swatterson" r:id="rId83" minRId="505">
    <sheetIdMap count="5">
      <sheetId val="1"/>
      <sheetId val="2"/>
      <sheetId val="3"/>
      <sheetId val="4"/>
      <sheetId val="5"/>
    </sheetIdMap>
  </header>
  <header guid="{88A1C6B8-EE00-44C6-99CD-2DB3AD22595A}" dateTime="2014-08-22T14:45:45" maxSheetId="6" userName="swatterson" r:id="rId84" minRId="506">
    <sheetIdMap count="5">
      <sheetId val="1"/>
      <sheetId val="2"/>
      <sheetId val="3"/>
      <sheetId val="4"/>
      <sheetId val="5"/>
    </sheetIdMap>
  </header>
  <header guid="{88714282-FE13-4FE8-A28D-A9FBEB0C164B}" dateTime="2014-08-22T14:47:47" maxSheetId="6" userName="swatterson" r:id="rId85" minRId="507">
    <sheetIdMap count="5">
      <sheetId val="1"/>
      <sheetId val="2"/>
      <sheetId val="3"/>
      <sheetId val="4"/>
      <sheetId val="5"/>
    </sheetIdMap>
  </header>
  <header guid="{A1B89EE7-ED25-4839-A942-4BB34FF589BF}" dateTime="2014-08-22T14:50:22" maxSheetId="6" userName="swatterson" r:id="rId86" minRId="508" maxRId="520">
    <sheetIdMap count="5">
      <sheetId val="1"/>
      <sheetId val="2"/>
      <sheetId val="3"/>
      <sheetId val="4"/>
      <sheetId val="5"/>
    </sheetIdMap>
  </header>
  <header guid="{223E0E03-6E71-4B35-B75B-A81F02466A07}" dateTime="2014-08-22T14:52:28" maxSheetId="6" userName="swatterson" r:id="rId87" minRId="521">
    <sheetIdMap count="5">
      <sheetId val="1"/>
      <sheetId val="2"/>
      <sheetId val="3"/>
      <sheetId val="4"/>
      <sheetId val="5"/>
    </sheetIdMap>
  </header>
  <header guid="{54CC077D-6A27-427B-A416-ADBBECAFF355}" dateTime="2014-08-22T14:52:43" maxSheetId="6" userName="swatterson" r:id="rId88">
    <sheetIdMap count="5">
      <sheetId val="1"/>
      <sheetId val="2"/>
      <sheetId val="3"/>
      <sheetId val="4"/>
      <sheetId val="5"/>
    </sheetIdMap>
  </header>
  <header guid="{CC3BB2F7-1C6C-4394-9FB4-741CD85E4CBB}" dateTime="2014-08-25T09:11:50" maxSheetId="6" userName="swatterson" r:id="rId89">
    <sheetIdMap count="5">
      <sheetId val="1"/>
      <sheetId val="2"/>
      <sheetId val="3"/>
      <sheetId val="4"/>
      <sheetId val="5"/>
    </sheetIdMap>
  </header>
  <header guid="{B456F652-6604-43D8-9615-135B9C69A2B7}" dateTime="2014-08-25T12:56:27" maxSheetId="6" userName="swatterson" r:id="rId90">
    <sheetIdMap count="5">
      <sheetId val="1"/>
      <sheetId val="2"/>
      <sheetId val="3"/>
      <sheetId val="4"/>
      <sheetId val="5"/>
    </sheetIdMap>
  </header>
  <header guid="{8E88FF14-2A38-4692-B77E-C23AC9B97F25}" dateTime="2014-08-25T16:07:29" maxSheetId="6" userName="swatterson" r:id="rId91" minRId="522" maxRId="525">
    <sheetIdMap count="5">
      <sheetId val="1"/>
      <sheetId val="2"/>
      <sheetId val="3"/>
      <sheetId val="4"/>
      <sheetId val="5"/>
    </sheetIdMap>
  </header>
  <header guid="{97F35470-82C0-4CBC-A783-F544D647572D}" dateTime="2014-08-25T16:09:50" maxSheetId="6" userName="swatterson" r:id="rId92" minRId="526" maxRId="544">
    <sheetIdMap count="5">
      <sheetId val="1"/>
      <sheetId val="2"/>
      <sheetId val="3"/>
      <sheetId val="4"/>
      <sheetId val="5"/>
    </sheetIdMap>
  </header>
  <header guid="{B15B643C-36B9-43CF-AFC6-0400D95D368E}" dateTime="2014-08-25T16:13:38" maxSheetId="6" userName="swatterson" r:id="rId93">
    <sheetIdMap count="5">
      <sheetId val="1"/>
      <sheetId val="2"/>
      <sheetId val="3"/>
      <sheetId val="4"/>
      <sheetId val="5"/>
    </sheetIdMap>
  </header>
  <header guid="{80CB3194-ECA4-4429-9134-E6E2F73F8804}" dateTime="2014-08-25T16:15:09" maxSheetId="6" userName="swatterson" r:id="rId94" minRId="545">
    <sheetIdMap count="5">
      <sheetId val="1"/>
      <sheetId val="2"/>
      <sheetId val="3"/>
      <sheetId val="4"/>
      <sheetId val="5"/>
    </sheetIdMap>
  </header>
  <header guid="{38293D24-09BC-4687-936B-D952E1579733}" dateTime="2014-08-25T16:15:44" maxSheetId="6" userName="swatterson" r:id="rId95">
    <sheetIdMap count="5">
      <sheetId val="1"/>
      <sheetId val="2"/>
      <sheetId val="3"/>
      <sheetId val="4"/>
      <sheetId val="5"/>
    </sheetIdMap>
  </header>
  <header guid="{12C2B2C1-F8C2-4FE8-81B1-783C09BB9DD2}" dateTime="2014-08-25T16:39:40" maxSheetId="6" userName="swatterson" r:id="rId96">
    <sheetIdMap count="5">
      <sheetId val="1"/>
      <sheetId val="2"/>
      <sheetId val="3"/>
      <sheetId val="4"/>
      <sheetId val="5"/>
    </sheetIdMap>
  </header>
  <header guid="{5AE0EC4D-F2D9-4818-A303-8DC22291EEB6}" dateTime="2014-08-26T10:38:35" maxSheetId="6" userName="swatterson" r:id="rId97">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10.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2.xml><?xml version="1.0" encoding="utf-8"?>
<revisions xmlns="http://schemas.openxmlformats.org/spreadsheetml/2006/main" xmlns:r="http://schemas.openxmlformats.org/officeDocument/2006/relationships">
  <rcc rId="438" sId="4">
    <oc r="K1" t="inlineStr">
      <is>
        <t>Recipient</t>
      </is>
    </oc>
    <nc r="K1" t="inlineStr">
      <is>
        <t>Potential Final Recipient</t>
      </is>
    </nc>
  </rcc>
  <rfmt sheetId="4" sqref="K1">
    <dxf>
      <alignment wrapText="1" readingOrder="0"/>
    </dxf>
  </rfmt>
  <rrc rId="439" sId="4" ref="N1:N1048576" action="insertCol"/>
  <rfmt sheetId="4" sqref="N1" start="0" length="0">
    <dxf>
      <border outline="0">
        <left style="thin">
          <color auto="1"/>
        </left>
      </border>
    </dxf>
  </rfmt>
  <rfmt sheetId="4" sqref="N2" start="0" length="0">
    <dxf>
      <font>
        <i/>
        <sz val="11"/>
        <color theme="1"/>
        <name val="Calibri"/>
        <scheme val="minor"/>
      </font>
      <alignment horizontal="center" vertical="top" readingOrder="0"/>
      <border outline="0">
        <left style="thin">
          <color auto="1"/>
        </left>
        <right style="thin">
          <color auto="1"/>
        </right>
        <top style="thin">
          <color auto="1"/>
        </top>
        <bottom style="thin">
          <color auto="1"/>
        </bottom>
      </border>
    </dxf>
  </rfmt>
  <rcc rId="440" sId="4" odxf="1" dxf="1">
    <nc r="N3" t="inlineStr">
      <is>
        <t>CBT Reviewing</t>
      </is>
    </nc>
    <odxf>
      <border outline="0">
        <left/>
        <right/>
        <top/>
        <bottom/>
      </border>
    </odxf>
    <ndxf>
      <border outline="0">
        <left style="thin">
          <color auto="1"/>
        </left>
        <right style="thin">
          <color auto="1"/>
        </right>
        <top style="thin">
          <color auto="1"/>
        </top>
        <bottom style="thin">
          <color auto="1"/>
        </bottom>
      </border>
    </ndxf>
  </rcc>
  <rcc rId="441" sId="4" odxf="1" dxf="1">
    <nc r="N4" t="inlineStr">
      <is>
        <t>Check with PO</t>
      </is>
    </nc>
    <odxf>
      <border outline="0">
        <left/>
        <right/>
        <top/>
        <bottom/>
      </border>
    </odxf>
    <ndxf>
      <border outline="0">
        <left style="thin">
          <color auto="1"/>
        </left>
        <right style="thin">
          <color auto="1"/>
        </right>
        <top style="thin">
          <color auto="1"/>
        </top>
        <bottom style="thin">
          <color auto="1"/>
        </bottom>
      </border>
    </ndxf>
  </rcc>
  <rcc rId="442" sId="4" odxf="1" dxf="1">
    <nc r="N5" t="inlineStr">
      <is>
        <t>Check with PO</t>
      </is>
    </nc>
    <odxf>
      <border outline="0">
        <left/>
        <right/>
        <top/>
        <bottom/>
      </border>
    </odxf>
    <ndxf>
      <border outline="0">
        <left style="thin">
          <color auto="1"/>
        </left>
        <right style="thin">
          <color auto="1"/>
        </right>
        <top style="thin">
          <color auto="1"/>
        </top>
        <bottom style="thin">
          <color auto="1"/>
        </bottom>
      </border>
    </ndxf>
  </rcc>
  <rcc rId="443" sId="4" odxf="1" dxf="1">
    <nc r="N6" t="inlineStr">
      <is>
        <t>CBT Reviewing</t>
      </is>
    </nc>
    <odxf>
      <border outline="0">
        <left/>
        <right/>
        <top/>
        <bottom/>
      </border>
    </odxf>
    <ndxf>
      <border outline="0">
        <left style="thin">
          <color auto="1"/>
        </left>
        <right style="thin">
          <color auto="1"/>
        </right>
        <top style="thin">
          <color auto="1"/>
        </top>
        <bottom style="thin">
          <color auto="1"/>
        </bottom>
      </border>
    </ndxf>
  </rcc>
  <rcc rId="444" sId="4" odxf="1" dxf="1">
    <nc r="N7" t="inlineStr">
      <is>
        <t>CBT Reviewing</t>
      </is>
    </nc>
    <odxf>
      <border outline="0">
        <left/>
        <right/>
        <top/>
        <bottom/>
      </border>
    </odxf>
    <ndxf>
      <border outline="0">
        <left style="thin">
          <color auto="1"/>
        </left>
        <right style="thin">
          <color auto="1"/>
        </right>
        <top style="thin">
          <color auto="1"/>
        </top>
        <bottom style="thin">
          <color auto="1"/>
        </bottom>
      </border>
    </ndxf>
  </rcc>
  <rcc rId="445" sId="4" odxf="1" dxf="1">
    <nc r="N8" t="inlineStr">
      <is>
        <t>checking with WPD</t>
      </is>
    </nc>
    <odxf>
      <border outline="0">
        <left/>
        <right/>
        <top/>
        <bottom/>
      </border>
    </odxf>
    <ndxf>
      <border outline="0">
        <left style="thin">
          <color auto="1"/>
        </left>
        <right style="thin">
          <color auto="1"/>
        </right>
        <top style="thin">
          <color auto="1"/>
        </top>
        <bottom style="thin">
          <color auto="1"/>
        </bottom>
      </border>
    </ndxf>
  </rcc>
  <rfmt sheetId="4" sqref="N9" start="0" length="0">
    <dxf>
      <numFmt numFmtId="0" formatCode="General"/>
    </dxf>
  </rfmt>
  <rfmt sheetId="4" sqref="N10" start="0" length="0">
    <dxf>
      <font>
        <i/>
        <sz val="11"/>
        <color theme="1"/>
        <name val="Calibri"/>
        <scheme val="minor"/>
      </font>
      <alignment horizontal="center" vertical="top" readingOrder="0"/>
    </dxf>
  </rfmt>
  <rcc rId="446" sId="4" odxf="1" dxf="1">
    <nc r="N11" t="inlineStr">
      <is>
        <t>CBT Reviewing</t>
      </is>
    </nc>
    <odxf>
      <border outline="0">
        <left/>
        <right/>
        <top/>
        <bottom/>
      </border>
    </odxf>
    <ndxf>
      <border outline="0">
        <left style="thin">
          <color auto="1"/>
        </left>
        <right style="thin">
          <color auto="1"/>
        </right>
        <top style="thin">
          <color auto="1"/>
        </top>
        <bottom style="thin">
          <color auto="1"/>
        </bottom>
      </border>
    </ndxf>
  </rcc>
  <rcc rId="447" sId="4" odxf="1" dxf="1">
    <nc r="N12" t="inlineStr">
      <is>
        <t>Check with PO</t>
      </is>
    </nc>
    <odxf>
      <border outline="0">
        <left/>
        <right/>
        <top/>
        <bottom/>
      </border>
    </odxf>
    <ndxf>
      <border outline="0">
        <left style="thin">
          <color auto="1"/>
        </left>
        <right style="thin">
          <color auto="1"/>
        </right>
        <top style="thin">
          <color auto="1"/>
        </top>
        <bottom style="thin">
          <color auto="1"/>
        </bottom>
      </border>
    </ndxf>
  </rcc>
  <rcc rId="448" sId="4" odxf="1" dxf="1">
    <nc r="N13" t="inlineStr">
      <is>
        <t xml:space="preserve">Lew Linker (PO) able to modify current IA to add this project. </t>
      </is>
    </nc>
    <odxf>
      <alignment vertical="bottom" wrapText="0" readingOrder="0"/>
      <border outline="0">
        <left/>
        <right/>
        <top/>
        <bottom/>
      </border>
    </odxf>
    <ndxf>
      <alignment vertical="top" wrapText="1" readingOrder="0"/>
      <border outline="0">
        <left style="thin">
          <color auto="1"/>
        </left>
        <right style="thin">
          <color auto="1"/>
        </right>
        <top style="thin">
          <color auto="1"/>
        </top>
        <bottom style="thin">
          <color auto="1"/>
        </bottom>
      </border>
    </ndxf>
  </rcc>
  <rcc rId="449" sId="4" odxf="1" dxf="1">
    <nc r="N14" t="inlineStr">
      <is>
        <t>Check with PO</t>
      </is>
    </nc>
    <odxf>
      <border outline="0">
        <left/>
        <right/>
        <top/>
        <bottom/>
      </border>
    </odxf>
    <ndxf>
      <border outline="0">
        <left style="thin">
          <color auto="1"/>
        </left>
        <right style="thin">
          <color auto="1"/>
        </right>
        <top style="thin">
          <color auto="1"/>
        </top>
        <bottom style="thin">
          <color auto="1"/>
        </bottom>
      </border>
    </ndxf>
  </rcc>
  <rcc rId="450" sId="4" odxf="1" dxf="1">
    <nc r="N15" t="inlineStr">
      <is>
        <t>CBT Reviewing</t>
      </is>
    </nc>
    <odxf>
      <border outline="0">
        <left/>
        <right/>
        <top/>
        <bottom/>
      </border>
    </odxf>
    <ndxf>
      <border outline="0">
        <left style="thin">
          <color auto="1"/>
        </left>
        <right style="thin">
          <color auto="1"/>
        </right>
        <top style="thin">
          <color auto="1"/>
        </top>
        <bottom style="thin">
          <color auto="1"/>
        </bottom>
      </border>
    </ndxf>
  </rcc>
  <rcc rId="451" sId="4" odxf="1" dxf="1">
    <nc r="N16" t="inlineStr">
      <is>
        <t>CBT Reviewing</t>
      </is>
    </nc>
    <odxf>
      <border outline="0">
        <left/>
        <right/>
        <top/>
        <bottom/>
      </border>
    </odxf>
    <ndxf>
      <border outline="0">
        <left style="thin">
          <color auto="1"/>
        </left>
        <right style="thin">
          <color auto="1"/>
        </right>
        <top style="thin">
          <color auto="1"/>
        </top>
        <bottom style="thin">
          <color auto="1"/>
        </bottom>
      </border>
    </ndxf>
  </rcc>
  <rfmt sheetId="4" sqref="N17" start="0" length="0">
    <dxf>
      <numFmt numFmtId="0" formatCode="General"/>
    </dxf>
  </rfmt>
  <rfmt sheetId="4" sqref="N18" start="0" length="0">
    <dxf>
      <font>
        <i/>
        <sz val="11"/>
        <color theme="1"/>
        <name val="Calibri"/>
        <scheme val="minor"/>
      </font>
    </dxf>
  </rfmt>
  <rcc rId="452" sId="4" odxf="1" dxf="1">
    <nc r="N19" t="inlineStr">
      <is>
        <t>CBT Reviewing</t>
      </is>
    </nc>
    <odxf>
      <border outline="0">
        <left/>
        <right/>
        <top/>
        <bottom/>
      </border>
    </odxf>
    <ndxf>
      <border outline="0">
        <left style="thin">
          <color auto="1"/>
        </left>
        <right style="thin">
          <color auto="1"/>
        </right>
        <top style="thin">
          <color auto="1"/>
        </top>
        <bottom style="thin">
          <color auto="1"/>
        </bottom>
      </border>
    </ndxf>
  </rcc>
  <rcc rId="453" sId="4" odxf="1" dxf="1">
    <nc r="N20" t="inlineStr">
      <is>
        <t>CBT Reviewing</t>
      </is>
    </nc>
    <odxf>
      <border outline="0">
        <right/>
        <top/>
        <bottom/>
      </border>
    </odxf>
    <ndxf>
      <border outline="0">
        <right style="thin">
          <color auto="1"/>
        </right>
        <top style="thin">
          <color auto="1"/>
        </top>
        <bottom style="thin">
          <color auto="1"/>
        </bottom>
      </border>
    </ndxf>
  </rcc>
  <rcc rId="454" sId="4" odxf="1" dxf="1">
    <nc r="N21" t="inlineStr">
      <is>
        <t>CBT Reviewing</t>
      </is>
    </nc>
    <odxf>
      <border outline="0">
        <left/>
        <right/>
        <top/>
        <bottom/>
      </border>
    </odxf>
    <ndxf>
      <border outline="0">
        <left style="thin">
          <color auto="1"/>
        </left>
        <right style="thin">
          <color auto="1"/>
        </right>
        <top style="thin">
          <color auto="1"/>
        </top>
        <bottom style="thin">
          <color auto="1"/>
        </bottom>
      </border>
    </ndxf>
  </rcc>
  <rcc rId="455" sId="4" odxf="1" dxf="1">
    <nc r="N22" t="inlineStr">
      <is>
        <t>CBT Reviewing</t>
      </is>
    </nc>
    <odxf>
      <border outline="0">
        <left/>
        <right/>
        <top/>
        <bottom/>
      </border>
    </odxf>
    <ndxf>
      <border outline="0">
        <left style="thin">
          <color auto="1"/>
        </left>
        <right style="thin">
          <color auto="1"/>
        </right>
        <top style="thin">
          <color auto="1"/>
        </top>
        <bottom style="medium">
          <color rgb="FFFF0000"/>
        </bottom>
      </border>
    </ndxf>
  </rcc>
  <rfmt sheetId="4" sqref="N23" start="0" length="0">
    <dxf>
      <numFmt numFmtId="0" formatCode="General"/>
    </dxf>
  </rfmt>
  <rfmt sheetId="4" sqref="N24" start="0" length="0">
    <dxf>
      <font>
        <i/>
        <sz val="11"/>
        <color theme="1"/>
        <name val="Calibri"/>
        <scheme val="minor"/>
      </font>
      <alignment horizontal="center" vertical="top" readingOrder="0"/>
    </dxf>
  </rfmt>
  <rfmt sheetId="4" sqref="N25" start="0" length="0">
    <dxf>
      <border outline="0">
        <left style="thin">
          <color auto="1"/>
        </left>
        <right style="thin">
          <color auto="1"/>
        </right>
        <top style="thin">
          <color auto="1"/>
        </top>
        <bottom style="thin">
          <color auto="1"/>
        </bottom>
      </border>
    </dxf>
  </rfmt>
  <rfmt sheetId="4" sqref="N26" start="0" length="0">
    <dxf>
      <border outline="0">
        <left style="thin">
          <color auto="1"/>
        </left>
        <right style="thin">
          <color auto="1"/>
        </right>
        <top style="thin">
          <color auto="1"/>
        </top>
        <bottom style="thin">
          <color auto="1"/>
        </bottom>
      </border>
    </dxf>
  </rfmt>
  <rfmt sheetId="4" sqref="N27" start="0" length="0">
    <dxf>
      <border outline="0">
        <left style="thin">
          <color auto="1"/>
        </left>
        <right style="thin">
          <color auto="1"/>
        </right>
        <top style="thin">
          <color auto="1"/>
        </top>
        <bottom style="thin">
          <color auto="1"/>
        </bottom>
      </border>
    </dxf>
  </rfmt>
  <rfmt sheetId="4" sqref="N28" start="0" length="0">
    <dxf>
      <numFmt numFmtId="0" formatCode="General"/>
      <border outline="0">
        <left style="thin">
          <color auto="1"/>
        </left>
        <right style="thin">
          <color auto="1"/>
        </right>
        <top style="thin">
          <color auto="1"/>
        </top>
        <bottom style="thin">
          <color auto="1"/>
        </bottom>
      </border>
    </dxf>
  </rfmt>
  <rfmt sheetId="4" sqref="N29" start="0" length="0">
    <dxf>
      <numFmt numFmtId="0" formatCode="General"/>
    </dxf>
  </rfmt>
  <rfmt sheetId="4" sqref="N30" start="0" length="0">
    <dxf/>
  </rfmt>
  <rfmt sheetId="4" sqref="N31" start="0" length="0">
    <dxf>
      <border outline="0">
        <left style="thin">
          <color auto="1"/>
        </left>
        <right style="thin">
          <color auto="1"/>
        </right>
        <top style="thin">
          <color auto="1"/>
        </top>
        <bottom style="medium">
          <color rgb="FFFF0000"/>
        </bottom>
      </border>
    </dxf>
  </rfmt>
  <rfmt sheetId="4" sqref="N32" start="0" length="0">
    <dxf>
      <numFmt numFmtId="0" formatCode="General"/>
    </dxf>
  </rfmt>
  <rfmt sheetId="4" sqref="N33" start="0" length="0">
    <dxf>
      <font>
        <i/>
        <sz val="11"/>
        <color theme="1"/>
        <name val="Calibri"/>
        <scheme val="minor"/>
      </font>
      <alignment horizontal="center" vertical="top" readingOrder="0"/>
    </dxf>
  </rfmt>
  <rfmt sheetId="4" sqref="N34" start="0" length="0">
    <dxf>
      <border outline="0">
        <left style="thin">
          <color auto="1"/>
        </left>
        <right style="thin">
          <color auto="1"/>
        </right>
        <top style="thin">
          <color auto="1"/>
        </top>
        <bottom style="thin">
          <color auto="1"/>
        </bottom>
      </border>
    </dxf>
  </rfmt>
  <rfmt sheetId="4" sqref="N35" start="0" length="0">
    <dxf>
      <border outline="0">
        <left style="thin">
          <color auto="1"/>
        </left>
        <right style="thin">
          <color auto="1"/>
        </right>
        <top style="thin">
          <color auto="1"/>
        </top>
        <bottom style="thin">
          <color auto="1"/>
        </bottom>
      </border>
    </dxf>
  </rfmt>
  <rfmt sheetId="4" sqref="N36" start="0" length="0">
    <dxf>
      <numFmt numFmtId="0" formatCode="General"/>
    </dxf>
  </rfmt>
  <rfmt sheetId="4" sqref="N37" start="0" length="0">
    <dxf>
      <numFmt numFmtId="0" formatCode="General"/>
      <alignment horizontal="center" vertical="top" readingOrder="0"/>
    </dxf>
  </rfmt>
  <rfmt sheetId="4" sqref="N38" start="0" length="0">
    <dxf>
      <numFmt numFmtId="0" formatCode="General"/>
      <border outline="0">
        <left style="thin">
          <color auto="1"/>
        </left>
        <right style="thin">
          <color auto="1"/>
        </right>
        <top style="thin">
          <color auto="1"/>
        </top>
        <bottom style="thin">
          <color auto="1"/>
        </bottom>
      </border>
    </dxf>
  </rfmt>
  <rfmt sheetId="4" sqref="N39" start="0" length="0">
    <dxf>
      <numFmt numFmtId="0" formatCode="General"/>
    </dxf>
  </rfmt>
  <rfmt sheetId="4" sqref="N40" start="0" length="0">
    <dxf>
      <numFmt numFmtId="0" formatCode="General"/>
    </dxf>
  </rfmt>
  <rfmt sheetId="4" sqref="N41" start="0" length="0">
    <dxf>
      <numFmt numFmtId="0" formatCode="General"/>
      <border outline="0">
        <left style="thin">
          <color auto="1"/>
        </left>
        <right style="thin">
          <color auto="1"/>
        </right>
        <top style="thin">
          <color auto="1"/>
        </top>
        <bottom style="thin">
          <color auto="1"/>
        </bottom>
      </border>
    </dxf>
  </rfmt>
  <rfmt sheetId="4" sqref="N42" start="0" length="0">
    <dxf>
      <numFmt numFmtId="0" formatCode="General"/>
    </dxf>
  </rfmt>
  <rfmt sheetId="4" sqref="N43" start="0" length="0">
    <dxf>
      <numFmt numFmtId="0" formatCode="General"/>
    </dxf>
  </rfmt>
  <rfmt sheetId="4" sqref="N44" start="0" length="0">
    <dxf>
      <numFmt numFmtId="0" formatCode="General"/>
      <alignment horizontal="center" vertical="top" readingOrder="0"/>
    </dxf>
  </rfmt>
  <rfmt sheetId="4" sqref="N45" start="0" length="0">
    <dxf>
      <numFmt numFmtId="0" formatCode="General"/>
      <alignment horizontal="center" vertical="top" readingOrder="0"/>
      <border outline="0">
        <left style="thin">
          <color auto="1"/>
        </left>
        <right style="thin">
          <color auto="1"/>
        </right>
        <top style="thin">
          <color auto="1"/>
        </top>
        <bottom style="thin">
          <color auto="1"/>
        </bottom>
      </border>
    </dxf>
  </rfmt>
  <rfmt sheetId="4" sqref="N46" start="0" length="0">
    <dxf>
      <border outline="0">
        <left style="thin">
          <color auto="1"/>
        </left>
        <right style="thin">
          <color auto="1"/>
        </right>
        <top style="thin">
          <color auto="1"/>
        </top>
        <bottom style="thin">
          <color auto="1"/>
        </bottom>
      </border>
    </dxf>
  </rfmt>
  <rfmt sheetId="4" sqref="N47" start="0" length="0">
    <dxf>
      <border outline="0">
        <left style="thin">
          <color auto="1"/>
        </left>
        <right style="thin">
          <color auto="1"/>
        </right>
        <top style="thin">
          <color auto="1"/>
        </top>
        <bottom style="thin">
          <color auto="1"/>
        </bottom>
      </border>
    </dxf>
  </rfmt>
  <rfmt sheetId="4" sqref="N48" start="0" length="0">
    <dxf>
      <font>
        <b val="0"/>
        <sz val="11"/>
        <color theme="1"/>
        <name val="Calibri"/>
        <scheme val="minor"/>
      </font>
      <numFmt numFmtId="0" formatCode="General"/>
    </dxf>
  </rfmt>
  <rrc rId="456" sId="4" ref="L1:L1048576" action="deleteCol">
    <rfmt sheetId="4" xfDxf="1" sqref="L1:L1048576" start="0" length="0"/>
    <rcc rId="0" sId="4" dxf="1">
      <nc r="L1" t="inlineStr">
        <is>
          <t>Notes</t>
        </is>
      </nc>
      <ndxf>
        <font>
          <b/>
          <sz val="11"/>
          <color theme="1"/>
          <name val="Calibri"/>
          <scheme val="minor"/>
        </font>
        <alignment horizontal="center" vertical="top" readingOrder="0"/>
        <border outline="0">
          <left style="thin">
            <color auto="1"/>
          </left>
        </border>
      </ndxf>
    </rcc>
    <rfmt sheetId="4" sqref="L2" start="0" length="0">
      <dxf>
        <font>
          <i/>
          <sz val="11"/>
          <color theme="1"/>
          <name val="Calibri"/>
          <scheme val="minor"/>
        </font>
        <alignment horizontal="center" vertical="top" readingOrder="0"/>
        <border outline="0">
          <left style="thin">
            <color auto="1"/>
          </left>
          <right style="thin">
            <color auto="1"/>
          </right>
          <top style="thin">
            <color auto="1"/>
          </top>
          <bottom style="thin">
            <color auto="1"/>
          </bottom>
        </border>
      </dxf>
    </rfmt>
    <rcc rId="0" sId="4" dxf="1">
      <nc r="L3" t="inlineStr">
        <is>
          <t>CBT Reviewing</t>
        </is>
      </nc>
      <ndxf>
        <border outline="0">
          <left style="thin">
            <color auto="1"/>
          </left>
          <right style="thin">
            <color auto="1"/>
          </right>
          <top style="thin">
            <color auto="1"/>
          </top>
          <bottom style="thin">
            <color auto="1"/>
          </bottom>
        </border>
      </ndxf>
    </rcc>
    <rcc rId="0" sId="4" dxf="1">
      <nc r="L4" t="inlineStr">
        <is>
          <t>Check with PO</t>
        </is>
      </nc>
      <ndxf>
        <border outline="0">
          <left style="thin">
            <color auto="1"/>
          </left>
          <right style="thin">
            <color auto="1"/>
          </right>
          <top style="thin">
            <color auto="1"/>
          </top>
          <bottom style="thin">
            <color auto="1"/>
          </bottom>
        </border>
      </ndxf>
    </rcc>
    <rcc rId="0" sId="4" dxf="1">
      <nc r="L5" t="inlineStr">
        <is>
          <t>Check with PO</t>
        </is>
      </nc>
      <ndxf>
        <border outline="0">
          <left style="thin">
            <color auto="1"/>
          </left>
          <right style="thin">
            <color auto="1"/>
          </right>
          <top style="thin">
            <color auto="1"/>
          </top>
          <bottom style="thin">
            <color auto="1"/>
          </bottom>
        </border>
      </ndxf>
    </rcc>
    <rcc rId="0" sId="4" dxf="1">
      <nc r="L6" t="inlineStr">
        <is>
          <t>CBT Reviewing</t>
        </is>
      </nc>
      <ndxf>
        <border outline="0">
          <left style="thin">
            <color auto="1"/>
          </left>
          <right style="thin">
            <color auto="1"/>
          </right>
          <top style="thin">
            <color auto="1"/>
          </top>
          <bottom style="thin">
            <color auto="1"/>
          </bottom>
        </border>
      </ndxf>
    </rcc>
    <rcc rId="0" sId="4" dxf="1">
      <nc r="L7" t="inlineStr">
        <is>
          <t>CBT Reviewing</t>
        </is>
      </nc>
      <ndxf>
        <border outline="0">
          <left style="thin">
            <color auto="1"/>
          </left>
          <right style="thin">
            <color auto="1"/>
          </right>
          <top style="thin">
            <color auto="1"/>
          </top>
          <bottom style="thin">
            <color auto="1"/>
          </bottom>
        </border>
      </ndxf>
    </rcc>
    <rcc rId="0" sId="4" dxf="1">
      <nc r="L8" t="inlineStr">
        <is>
          <t>checking with WPD</t>
        </is>
      </nc>
      <ndxf>
        <border outline="0">
          <left style="thin">
            <color auto="1"/>
          </left>
          <right style="thin">
            <color auto="1"/>
          </right>
          <top style="thin">
            <color auto="1"/>
          </top>
          <bottom style="thin">
            <color auto="1"/>
          </bottom>
        </border>
      </ndxf>
    </rcc>
    <rfmt sheetId="4" sqref="L10" start="0" length="0">
      <dxf>
        <font>
          <i/>
          <sz val="11"/>
          <color theme="1"/>
          <name val="Calibri"/>
          <scheme val="minor"/>
        </font>
        <alignment horizontal="center" vertical="top" readingOrder="0"/>
      </dxf>
    </rfmt>
    <rcc rId="0" sId="4" dxf="1">
      <nc r="L11" t="inlineStr">
        <is>
          <t>CBT Reviewing</t>
        </is>
      </nc>
      <ndxf>
        <border outline="0">
          <left style="thin">
            <color auto="1"/>
          </left>
          <right style="thin">
            <color auto="1"/>
          </right>
          <top style="thin">
            <color auto="1"/>
          </top>
          <bottom style="thin">
            <color auto="1"/>
          </bottom>
        </border>
      </ndxf>
    </rcc>
    <rcc rId="0" sId="4" dxf="1">
      <nc r="L12" t="inlineStr">
        <is>
          <t>Check with PO</t>
        </is>
      </nc>
      <ndxf>
        <border outline="0">
          <left style="thin">
            <color auto="1"/>
          </left>
          <right style="thin">
            <color auto="1"/>
          </right>
          <top style="thin">
            <color auto="1"/>
          </top>
          <bottom style="thin">
            <color auto="1"/>
          </bottom>
        </border>
      </ndxf>
    </rcc>
    <rcc rId="0" sId="4" dxf="1">
      <nc r="L13" t="inlineStr">
        <is>
          <t xml:space="preserve">Lew Linker (PO) able to modify current IA to add this project. </t>
        </is>
      </nc>
      <ndxf>
        <alignment vertical="top" wrapText="1" readingOrder="0"/>
        <border outline="0">
          <left style="thin">
            <color auto="1"/>
          </left>
          <right style="thin">
            <color auto="1"/>
          </right>
          <top style="thin">
            <color auto="1"/>
          </top>
          <bottom style="thin">
            <color auto="1"/>
          </bottom>
        </border>
      </ndxf>
    </rcc>
    <rcc rId="0" sId="4" dxf="1">
      <nc r="L14" t="inlineStr">
        <is>
          <t>Check with PO</t>
        </is>
      </nc>
      <ndxf>
        <border outline="0">
          <left style="thin">
            <color auto="1"/>
          </left>
          <right style="thin">
            <color auto="1"/>
          </right>
          <top style="thin">
            <color auto="1"/>
          </top>
          <bottom style="thin">
            <color auto="1"/>
          </bottom>
        </border>
      </ndxf>
    </rcc>
    <rcc rId="0" sId="4" dxf="1">
      <nc r="L15" t="inlineStr">
        <is>
          <t>CBT Reviewing</t>
        </is>
      </nc>
      <ndxf>
        <border outline="0">
          <left style="thin">
            <color auto="1"/>
          </left>
          <right style="thin">
            <color auto="1"/>
          </right>
          <top style="thin">
            <color auto="1"/>
          </top>
          <bottom style="thin">
            <color auto="1"/>
          </bottom>
        </border>
      </ndxf>
    </rcc>
    <rcc rId="0" sId="4" dxf="1">
      <nc r="L16" t="inlineStr">
        <is>
          <t>CBT Reviewing</t>
        </is>
      </nc>
      <ndxf>
        <border outline="0">
          <left style="thin">
            <color auto="1"/>
          </left>
          <right style="thin">
            <color auto="1"/>
          </right>
          <top style="thin">
            <color auto="1"/>
          </top>
          <bottom style="thin">
            <color auto="1"/>
          </bottom>
        </border>
      </ndxf>
    </rcc>
    <rfmt sheetId="4" sqref="L18" start="0" length="0">
      <dxf>
        <font>
          <i/>
          <sz val="11"/>
          <color theme="1"/>
          <name val="Calibri"/>
          <scheme val="minor"/>
        </font>
      </dxf>
    </rfmt>
    <rcc rId="0" sId="4" dxf="1">
      <nc r="L19" t="inlineStr">
        <is>
          <t>CBT Reviewing</t>
        </is>
      </nc>
      <ndxf>
        <border outline="0">
          <left style="thin">
            <color auto="1"/>
          </left>
          <right style="thin">
            <color auto="1"/>
          </right>
          <top style="thin">
            <color auto="1"/>
          </top>
          <bottom style="thin">
            <color auto="1"/>
          </bottom>
        </border>
      </ndxf>
    </rcc>
    <rcc rId="0" sId="4" dxf="1">
      <nc r="L20" t="inlineStr">
        <is>
          <t>CBT Reviewing</t>
        </is>
      </nc>
      <ndxf>
        <border outline="0">
          <right style="thin">
            <color auto="1"/>
          </right>
          <top style="thin">
            <color auto="1"/>
          </top>
          <bottom style="thin">
            <color auto="1"/>
          </bottom>
        </border>
      </ndxf>
    </rcc>
    <rcc rId="0" sId="4" dxf="1">
      <nc r="L21" t="inlineStr">
        <is>
          <t>CBT Reviewing</t>
        </is>
      </nc>
      <ndxf>
        <border outline="0">
          <left style="thin">
            <color auto="1"/>
          </left>
          <right style="thin">
            <color auto="1"/>
          </right>
          <top style="thin">
            <color auto="1"/>
          </top>
          <bottom style="thin">
            <color auto="1"/>
          </bottom>
        </border>
      </ndxf>
    </rcc>
    <rcc rId="0" sId="4" dxf="1">
      <nc r="L22" t="inlineStr">
        <is>
          <t>CBT Reviewing</t>
        </is>
      </nc>
      <ndxf>
        <border outline="0">
          <left style="thin">
            <color auto="1"/>
          </left>
          <right style="thin">
            <color auto="1"/>
          </right>
          <top style="thin">
            <color auto="1"/>
          </top>
          <bottom style="medium">
            <color rgb="FFFF0000"/>
          </bottom>
        </border>
      </ndxf>
    </rcc>
    <rfmt sheetId="4" sqref="L23" start="0" length="0">
      <dxf/>
    </rfmt>
    <rfmt sheetId="4" sqref="L24" start="0" length="0">
      <dxf>
        <font>
          <i/>
          <sz val="11"/>
          <color theme="1"/>
          <name val="Calibri"/>
          <scheme val="minor"/>
        </font>
        <alignment horizontal="center" vertical="top" readingOrder="0"/>
      </dxf>
    </rfmt>
    <rfmt sheetId="4" sqref="L25" start="0" length="0">
      <dxf>
        <border outline="0">
          <left style="thin">
            <color auto="1"/>
          </left>
          <right style="thin">
            <color auto="1"/>
          </right>
          <top style="thin">
            <color auto="1"/>
          </top>
          <bottom style="thin">
            <color auto="1"/>
          </bottom>
        </border>
      </dxf>
    </rfmt>
    <rfmt sheetId="4" sqref="L26" start="0" length="0">
      <dxf>
        <border outline="0">
          <left style="thin">
            <color auto="1"/>
          </left>
          <right style="thin">
            <color auto="1"/>
          </right>
          <top style="thin">
            <color auto="1"/>
          </top>
          <bottom style="thin">
            <color auto="1"/>
          </bottom>
        </border>
      </dxf>
    </rfmt>
    <rfmt sheetId="4" sqref="L27" start="0" length="0">
      <dxf>
        <border outline="0">
          <left style="thin">
            <color auto="1"/>
          </left>
          <right style="thin">
            <color auto="1"/>
          </right>
          <top style="thin">
            <color auto="1"/>
          </top>
          <bottom style="thin">
            <color auto="1"/>
          </bottom>
        </border>
      </dxf>
    </rfmt>
    <rfmt sheetId="4" sqref="L28" start="0" length="0">
      <dxf>
        <border outline="0">
          <left style="thin">
            <color auto="1"/>
          </left>
          <right style="thin">
            <color auto="1"/>
          </right>
          <top style="thin">
            <color auto="1"/>
          </top>
          <bottom style="thin">
            <color auto="1"/>
          </bottom>
        </border>
      </dxf>
    </rfmt>
    <rfmt sheetId="4" sqref="L29" start="0" length="0">
      <dxf/>
    </rfmt>
    <rfmt sheetId="4" sqref="L30" start="0" length="0">
      <dxf/>
    </rfmt>
    <rfmt sheetId="4" sqref="L31" start="0" length="0">
      <dxf>
        <border outline="0">
          <left style="thin">
            <color auto="1"/>
          </left>
          <right style="thin">
            <color auto="1"/>
          </right>
          <top style="thin">
            <color auto="1"/>
          </top>
          <bottom style="medium">
            <color rgb="FFFF0000"/>
          </bottom>
        </border>
      </dxf>
    </rfmt>
    <rfmt sheetId="4" sqref="L32" start="0" length="0">
      <dxf/>
    </rfmt>
    <rfmt sheetId="4" sqref="L33" start="0" length="0">
      <dxf>
        <font>
          <i/>
          <sz val="11"/>
          <color theme="1"/>
          <name val="Calibri"/>
          <scheme val="minor"/>
        </font>
        <alignment horizontal="center" vertical="top" readingOrder="0"/>
      </dxf>
    </rfmt>
    <rfmt sheetId="4" sqref="L34" start="0" length="0">
      <dxf>
        <border outline="0">
          <left style="thin">
            <color auto="1"/>
          </left>
          <right style="thin">
            <color auto="1"/>
          </right>
          <top style="thin">
            <color auto="1"/>
          </top>
          <bottom style="thin">
            <color auto="1"/>
          </bottom>
        </border>
      </dxf>
    </rfmt>
    <rfmt sheetId="4" sqref="L35" start="0" length="0">
      <dxf>
        <border outline="0">
          <left style="thin">
            <color auto="1"/>
          </left>
          <right style="thin">
            <color auto="1"/>
          </right>
          <top style="thin">
            <color auto="1"/>
          </top>
          <bottom style="thin">
            <color auto="1"/>
          </bottom>
        </border>
      </dxf>
    </rfmt>
    <rfmt sheetId="4" sqref="L37" start="0" length="0">
      <dxf>
        <alignment horizontal="center" vertical="top" readingOrder="0"/>
      </dxf>
    </rfmt>
    <rfmt sheetId="4" sqref="L38" start="0" length="0">
      <dxf>
        <border outline="0">
          <left style="thin">
            <color auto="1"/>
          </left>
          <right style="thin">
            <color auto="1"/>
          </right>
          <top style="thin">
            <color auto="1"/>
          </top>
          <bottom style="thin">
            <color auto="1"/>
          </bottom>
        </border>
      </dxf>
    </rfmt>
    <rfmt sheetId="4" sqref="L40" start="0" length="0">
      <dxf/>
    </rfmt>
    <rfmt sheetId="4" sqref="L41" start="0" length="0">
      <dxf>
        <border outline="0">
          <left style="thin">
            <color auto="1"/>
          </left>
          <right style="thin">
            <color auto="1"/>
          </right>
          <top style="thin">
            <color auto="1"/>
          </top>
          <bottom style="thin">
            <color auto="1"/>
          </bottom>
        </border>
      </dxf>
    </rfmt>
    <rfmt sheetId="4" sqref="L44" start="0" length="0">
      <dxf>
        <alignment horizontal="center" vertical="top" readingOrder="0"/>
      </dxf>
    </rfmt>
    <rfmt sheetId="4" sqref="L45" start="0" length="0">
      <dxf>
        <alignment horizontal="center" vertical="top" readingOrder="0"/>
        <border outline="0">
          <left style="thin">
            <color auto="1"/>
          </left>
          <right style="thin">
            <color auto="1"/>
          </right>
          <top style="thin">
            <color auto="1"/>
          </top>
          <bottom style="thin">
            <color auto="1"/>
          </bottom>
        </border>
      </dxf>
    </rfmt>
    <rfmt sheetId="4" sqref="L46" start="0" length="0">
      <dxf>
        <border outline="0">
          <left style="thin">
            <color auto="1"/>
          </left>
          <right style="thin">
            <color auto="1"/>
          </right>
          <top style="thin">
            <color auto="1"/>
          </top>
          <bottom style="thin">
            <color auto="1"/>
          </bottom>
        </border>
      </dxf>
    </rfmt>
    <rfmt sheetId="4" sqref="L47" start="0" length="0">
      <dxf>
        <border outline="0">
          <left style="thin">
            <color auto="1"/>
          </left>
          <right style="thin">
            <color auto="1"/>
          </right>
          <top style="thin">
            <color auto="1"/>
          </top>
          <bottom style="thin">
            <color auto="1"/>
          </bottom>
        </border>
      </dxf>
    </rfmt>
  </rrc>
  <rcc rId="457" sId="4">
    <nc r="M1" t="inlineStr">
      <is>
        <t>Status and Next Steps</t>
      </is>
    </nc>
  </rcc>
  <rfmt sheetId="4" sqref="M1">
    <dxf>
      <alignment wrapText="1" readingOrder="0"/>
    </dxf>
  </rfmt>
  <rfmt sheetId="4" sqref="L1">
    <dxf>
      <alignment wrapText="1" readingOrder="0"/>
    </dxf>
  </rfmt>
  <rcv guid="{B4CCC172-7E75-42AB-BBCE-DA3C5D322BD4}" action="delete"/>
  <rcv guid="{B4CCC172-7E75-42AB-BBCE-DA3C5D322BD4}" action="add"/>
</revisions>
</file>

<file path=xl/revisions/revisionLog121.xml><?xml version="1.0" encoding="utf-8"?>
<revisions xmlns="http://schemas.openxmlformats.org/spreadsheetml/2006/main" xmlns:r="http://schemas.openxmlformats.org/officeDocument/2006/relationships">
  <rcc rId="435" sId="4">
    <oc r="L13" t="inlineStr">
      <is>
        <t>Check with PO</t>
      </is>
    </oc>
    <nc r="L13" t="inlineStr">
      <is>
        <t xml:space="preserve">Lew Linker (PO) able to modify current IA to add this project. </t>
      </is>
    </nc>
  </rcc>
  <rfmt sheetId="4" sqref="L13">
    <dxf>
      <alignment wrapText="1" readingOrder="0"/>
    </dxf>
  </rfmt>
  <rcv guid="{B4CCC172-7E75-42AB-BBCE-DA3C5D322BD4}" action="delete"/>
  <rcv guid="{B4CCC172-7E75-42AB-BBCE-DA3C5D322BD4}" action="add"/>
</revisions>
</file>

<file path=xl/revisions/revisionLog121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211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3.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31.xml><?xml version="1.0" encoding="utf-8"?>
<revisions xmlns="http://schemas.openxmlformats.org/spreadsheetml/2006/main" xmlns:r="http://schemas.openxmlformats.org/officeDocument/2006/relationships">
  <rcc rId="480" sId="4">
    <oc r="M8" t="inlineStr">
      <is>
        <t>checking with WPD</t>
      </is>
    </oc>
    <nc r="M8" t="inlineStr">
      <is>
        <t xml:space="preserve">Next step: Contact Debbie Dalton 202-564-2913 dalton.deborah@epa.gov to see if we can access the contract wirth SRA. </t>
      </is>
    </nc>
  </rcc>
  <rfmt sheetId="4" sqref="M8">
    <dxf>
      <alignment wrapText="1" readingOrder="0"/>
    </dxf>
  </rfmt>
  <rcv guid="{B4CCC172-7E75-42AB-BBCE-DA3C5D322BD4}" action="delete"/>
  <rcv guid="{B4CCC172-7E75-42AB-BBCE-DA3C5D322BD4}" action="add"/>
</revisions>
</file>

<file path=xl/revisions/revisionLog1311.xml><?xml version="1.0" encoding="utf-8"?>
<revisions xmlns="http://schemas.openxmlformats.org/spreadsheetml/2006/main" xmlns:r="http://schemas.openxmlformats.org/officeDocument/2006/relationships">
  <rfmt sheetId="4" sqref="M3">
    <dxf>
      <alignment wrapText="1" readingOrder="0"/>
    </dxf>
  </rfmt>
  <rcc rId="458" sId="4">
    <oc r="M3" t="inlineStr">
      <is>
        <t>CBT Reviewing</t>
      </is>
    </oc>
    <nc r="M3" t="inlineStr">
      <is>
        <t>CBT Reviewing. EPA discussing additional work item under MDCBIG.</t>
      </is>
    </nc>
  </rcc>
  <rcc rId="459" sId="4" odxf="1" dxf="1">
    <oc r="M6" t="inlineStr">
      <is>
        <t>CBT Reviewing</t>
      </is>
    </oc>
    <nc r="M6" t="inlineStr">
      <is>
        <t>CBT Reviewing. EPA discussing additional work item under MDCBIG.</t>
      </is>
    </nc>
    <odxf>
      <alignment vertical="bottom" wrapText="0" readingOrder="0"/>
    </odxf>
    <ndxf>
      <alignment vertical="top" wrapText="1" readingOrder="0"/>
    </ndxf>
  </rcc>
  <rcc rId="460" sId="4" odxf="1" dxf="1">
    <oc r="M7" t="inlineStr">
      <is>
        <t>CBT Reviewing</t>
      </is>
    </oc>
    <nc r="M7" t="inlineStr">
      <is>
        <t>CBT Reviewing. EPA discussing additional work item under MDCBIG.</t>
      </is>
    </nc>
    <odxf>
      <alignment vertical="bottom" wrapText="0" readingOrder="0"/>
    </odxf>
    <ndxf>
      <alignment vertical="top" wrapText="1" readingOrder="0"/>
    </ndxf>
  </rcc>
  <rcc rId="461" sId="4" odxf="1" dxf="1">
    <oc r="M11" t="inlineStr">
      <is>
        <t>CBT Reviewing</t>
      </is>
    </oc>
    <nc r="M11" t="inlineStr">
      <is>
        <t>CBT Reviewing. EPA discussing additional work item under MDCBIG.</t>
      </is>
    </nc>
    <odxf>
      <alignment vertical="bottom" wrapText="0" readingOrder="0"/>
    </odxf>
    <ndxf>
      <alignment vertical="top" wrapText="1" readingOrder="0"/>
    </ndxf>
  </rcc>
  <rcc rId="462" sId="4" odxf="1" dxf="1">
    <oc r="M15" t="inlineStr">
      <is>
        <t>CBT Reviewing</t>
      </is>
    </oc>
    <nc r="M15" t="inlineStr">
      <is>
        <t>CBT Reviewing. EPA discussing additional work item under MDCBIG.</t>
      </is>
    </nc>
    <odxf>
      <alignment vertical="bottom" wrapText="0" readingOrder="0"/>
    </odxf>
    <ndxf>
      <alignment vertical="top" wrapText="1" readingOrder="0"/>
    </ndxf>
  </rcc>
  <rcc rId="463" sId="4" odxf="1" dxf="1">
    <oc r="M16" t="inlineStr">
      <is>
        <t>CBT Reviewing</t>
      </is>
    </oc>
    <nc r="M16" t="inlineStr">
      <is>
        <t>CBT Reviewing. EPA discussing additional work item under MDCBIG.</t>
      </is>
    </nc>
    <odxf>
      <alignment vertical="bottom" wrapText="0" readingOrder="0"/>
    </odxf>
    <ndxf>
      <alignment vertical="top" wrapText="1" readingOrder="0"/>
    </ndxf>
  </rcc>
  <rcc rId="464" sId="4" odxf="1" dxf="1">
    <oc r="M19" t="inlineStr">
      <is>
        <t>CBT Reviewing</t>
      </is>
    </oc>
    <nc r="M19" t="inlineStr">
      <is>
        <t>CBT Reviewing. EPA discussing additional work item under MDCBIG.</t>
      </is>
    </nc>
    <odxf>
      <alignment vertical="bottom" wrapText="0" readingOrder="0"/>
    </odxf>
    <ndxf>
      <alignment vertical="top" wrapText="1" readingOrder="0"/>
    </ndxf>
  </rcc>
  <rcc rId="465" sId="4" odxf="1" dxf="1">
    <oc r="M20" t="inlineStr">
      <is>
        <t>CBT Reviewing</t>
      </is>
    </oc>
    <nc r="M20" t="inlineStr">
      <is>
        <t>CBT Reviewing. EPA discussing additional work item under MDCBIG.</t>
      </is>
    </nc>
    <odxf>
      <alignment vertical="bottom" wrapText="0" readingOrder="0"/>
      <border outline="0">
        <left/>
      </border>
    </odxf>
    <ndxf>
      <alignment vertical="top" wrapText="1" readingOrder="0"/>
      <border outline="0">
        <left style="thin">
          <color auto="1"/>
        </left>
      </border>
    </ndxf>
  </rcc>
  <rcc rId="466" sId="4" odxf="1" dxf="1">
    <oc r="M21" t="inlineStr">
      <is>
        <t>CBT Reviewing</t>
      </is>
    </oc>
    <nc r="M21" t="inlineStr">
      <is>
        <t>CBT Reviewing. EPA discussing additional work item under MDCBIG.</t>
      </is>
    </nc>
    <odxf>
      <alignment vertical="bottom" wrapText="0" readingOrder="0"/>
    </odxf>
    <ndxf>
      <alignment vertical="top" wrapText="1" readingOrder="0"/>
    </ndxf>
  </rcc>
  <rcc rId="467" sId="4" odxf="1" dxf="1">
    <oc r="M22" t="inlineStr">
      <is>
        <t>CBT Reviewing</t>
      </is>
    </oc>
    <nc r="M22" t="inlineStr">
      <is>
        <t>CBT Reviewing. EPA discussing additional work item under MDCBIG.</t>
      </is>
    </nc>
    <odxf>
      <alignment vertical="bottom" wrapText="0" readingOrder="0"/>
      <border outline="0">
        <bottom style="medium">
          <color rgb="FFFF0000"/>
        </bottom>
      </border>
    </odxf>
    <ndxf>
      <alignment vertical="top" wrapText="1" readingOrder="0"/>
      <border outline="0">
        <bottom style="thin">
          <color auto="1"/>
        </bottom>
      </border>
    </ndxf>
  </rcc>
  <rcv guid="{B4CCC172-7E75-42AB-BBCE-DA3C5D322BD4}" action="delete"/>
  <rcv guid="{B4CCC172-7E75-42AB-BBCE-DA3C5D322BD4}" action="add"/>
</revisions>
</file>

<file path=xl/revisions/revisionLog13111.xml><?xml version="1.0" encoding="utf-8"?>
<revisions xmlns="http://schemas.openxmlformats.org/spreadsheetml/2006/main" xmlns:r="http://schemas.openxmlformats.org/officeDocument/2006/relationships">
  <rcc rId="436" sId="4">
    <oc r="I1" t="inlineStr">
      <is>
        <t>Funding Mech. 1</t>
      </is>
    </oc>
    <nc r="I1" t="inlineStr">
      <is>
        <t>Preferred Funding Mechanism</t>
      </is>
    </nc>
  </rcc>
  <rfmt sheetId="4" sqref="I1">
    <dxf>
      <alignment wrapText="1" readingOrder="0"/>
    </dxf>
  </rfmt>
  <rcc rId="437" sId="4">
    <oc r="J1" t="inlineStr">
      <is>
        <t>Funding Mech. 2</t>
      </is>
    </oc>
    <nc r="J1" t="inlineStr">
      <is>
        <t>Possible Alternative Funding Mechanism</t>
      </is>
    </nc>
  </rcc>
  <rfmt sheetId="4" sqref="J1">
    <dxf>
      <alignment wrapText="1" readingOrder="0"/>
    </dxf>
  </rfmt>
  <rcv guid="{B4CCC172-7E75-42AB-BBCE-DA3C5D322BD4}" action="delete"/>
  <rcv guid="{B4CCC172-7E75-42AB-BBCE-DA3C5D322BD4}" action="add"/>
</revisions>
</file>

<file path=xl/revisions/revisionLog14.xml><?xml version="1.0" encoding="utf-8"?>
<revisions xmlns="http://schemas.openxmlformats.org/spreadsheetml/2006/main" xmlns:r="http://schemas.openxmlformats.org/officeDocument/2006/relationships">
  <rcc rId="506" sId="4">
    <oc r="M14" t="inlineStr">
      <is>
        <t xml:space="preserve">Katherine Antos (PO) was contacted and additional information was requested and Greg Allen will find the additional information. </t>
      </is>
    </oc>
    <nc r="M14" t="inlineStr">
      <is>
        <t xml:space="preserve">Katherine Antos (PO) was contacted and additional information was requested and Greg Allen will find the additional information. EPA plans to make an ammendment to the FY14 VA CBRAP Grant to fund the work. </t>
      </is>
    </nc>
  </rcc>
  <rcv guid="{B4CCC172-7E75-42AB-BBCE-DA3C5D322BD4}" action="delete"/>
  <rcv guid="{B4CCC172-7E75-42AB-BBCE-DA3C5D322BD4}" action="add"/>
</revisions>
</file>

<file path=xl/revisions/revisionLog141.xml><?xml version="1.0" encoding="utf-8"?>
<revisions xmlns="http://schemas.openxmlformats.org/spreadsheetml/2006/main" xmlns:r="http://schemas.openxmlformats.org/officeDocument/2006/relationships">
  <rcc rId="485" sId="4">
    <oc r="M14" t="inlineStr">
      <is>
        <t>Check with PO</t>
      </is>
    </oc>
    <nc r="M14" t="inlineStr">
      <is>
        <t xml:space="preserve">Katherine Antos (PO) was contacted and </t>
      </is>
    </nc>
  </rcc>
  <rcv guid="{B4CCC172-7E75-42AB-BBCE-DA3C5D322BD4}" action="delete"/>
  <rcv guid="{B4CCC172-7E75-42AB-BBCE-DA3C5D322BD4}" action="add"/>
</revisions>
</file>

<file path=xl/revisions/revisionLog1411.xml><?xml version="1.0" encoding="utf-8"?>
<revisions xmlns="http://schemas.openxmlformats.org/spreadsheetml/2006/main" xmlns:r="http://schemas.openxmlformats.org/officeDocument/2006/relationships">
  <rfmt sheetId="4" sqref="M12">
    <dxf>
      <alignment wrapText="1" readingOrder="0"/>
    </dxf>
  </rfmt>
  <rfmt sheetId="4" sqref="M4" start="0" length="0">
    <dxf/>
  </rfmt>
  <rcc rId="482" sId="4">
    <oc r="M4" t="inlineStr">
      <is>
        <t xml:space="preserve">Greg Barranco (PO) contacted and this may require an ammendment to the current IA. Waiting on Lori's input on whether the current language in the IA would allow for this work to be added. </t>
      </is>
    </oc>
    <nc r="M4" t="inlineStr">
      <is>
        <t xml:space="preserve">Greg Barranco (PO) contacted . Ammendment needed to add this to the current IA.  Action: Greg Barranco will work with GIT 2 to complete the ammendment. </t>
      </is>
    </nc>
  </rcc>
  <rfmt sheetId="4" sqref="M4">
    <dxf>
      <alignment vertical="top" readingOrder="0"/>
    </dxf>
  </rfmt>
  <rfmt sheetId="4" sqref="M3:M22">
    <dxf>
      <alignment horizontal="general" vertical="top" readingOrder="0"/>
    </dxf>
  </rfmt>
  <rcc rId="483" sId="4">
    <oc r="M12" t="inlineStr">
      <is>
        <t>Check with PO</t>
      </is>
    </oc>
    <nc r="M12" t="inlineStr">
      <is>
        <t xml:space="preserve">Greg Barranco (PO) contacted . Ammendment needed to add this to the current IA.  Action: Greg Barranco will work with technical POC (Mike Slattery/Jenn Greiner) to complete the ammendment. </t>
      </is>
    </nc>
  </rcc>
  <rcc rId="484" sId="4">
    <oc r="M13" t="inlineStr">
      <is>
        <t xml:space="preserve">Lew Linker (PO) able to modify current IA to add this project. </t>
      </is>
    </oc>
    <nc r="M13" t="inlineStr">
      <is>
        <t xml:space="preserve">Lew Linker (PO) with work with technical POCs (Lucinda Power and Jenn Volk) to ammend the current IA. </t>
      </is>
    </nc>
  </rcc>
  <rcv guid="{B4CCC172-7E75-42AB-BBCE-DA3C5D322BD4}" action="delete"/>
  <rcv guid="{B4CCC172-7E75-42AB-BBCE-DA3C5D322BD4}" action="add"/>
</revisions>
</file>

<file path=xl/revisions/revisionLog14111.xml><?xml version="1.0" encoding="utf-8"?>
<revisions xmlns="http://schemas.openxmlformats.org/spreadsheetml/2006/main" xmlns:r="http://schemas.openxmlformats.org/officeDocument/2006/relationships">
  <rfmt sheetId="4" sqref="M22" start="0" length="0">
    <dxf>
      <border>
        <left style="thin">
          <color auto="1"/>
        </left>
        <right style="thin">
          <color auto="1"/>
        </right>
        <top style="thin">
          <color auto="1"/>
        </top>
        <bottom style="thin">
          <color rgb="FFFF0000"/>
        </bottom>
      </border>
    </dxf>
  </rfmt>
  <rfmt sheetId="4" sqref="M22" start="0" length="0">
    <dxf>
      <border>
        <left style="thin">
          <color auto="1"/>
        </left>
        <right style="thin">
          <color auto="1"/>
        </right>
        <top style="thin">
          <color auto="1"/>
        </top>
        <bottom style="medium">
          <color rgb="FFFF0000"/>
        </bottom>
      </border>
    </dxf>
  </rfmt>
  <rcc rId="468" sId="4">
    <oc r="M3" t="inlineStr">
      <is>
        <t>CBT Reviewing. EPA discussing additional work item under MDCBIG.</t>
      </is>
    </oc>
    <nc r="M3" t="inlineStr">
      <is>
        <t xml:space="preserve">CBT Reviewing. EPA discussing additional work item under MDCBIG. EPA is also working with CBT to plan steps needed for modifying the CBT SOW under the MDCBIG. </t>
      </is>
    </nc>
  </rcc>
  <rcc rId="469" sId="4">
    <oc r="M6" t="inlineStr">
      <is>
        <t>CBT Reviewing. EPA discussing additional work item under MDCBIG.</t>
      </is>
    </oc>
    <nc r="M6" t="inlineStr">
      <is>
        <t xml:space="preserve">CBT Reviewing. EPA discussing additional work item under MDCBIG. EPA is also working with CBT to plan steps needed for modifying the CBT SOW under the MDCBIG. </t>
      </is>
    </nc>
  </rcc>
  <rcc rId="470" sId="4">
    <oc r="M7" t="inlineStr">
      <is>
        <t>CBT Reviewing. EPA discussing additional work item under MDCBIG.</t>
      </is>
    </oc>
    <nc r="M7" t="inlineStr">
      <is>
        <t xml:space="preserve">CBT Reviewing. EPA discussing additional work item under MDCBIG. EPA is also working with CBT to plan steps needed for modifying the CBT SOW under the MDCBIG. </t>
      </is>
    </nc>
  </rcc>
  <rcc rId="471" sId="4">
    <oc r="M11" t="inlineStr">
      <is>
        <t>CBT Reviewing. EPA discussing additional work item under MDCBIG.</t>
      </is>
    </oc>
    <nc r="M11" t="inlineStr">
      <is>
        <t xml:space="preserve">CBT Reviewing. EPA discussing additional work item under MDCBIG. EPA is also working with CBT to plan steps needed for modifying the CBT SOW under the MDCBIG. </t>
      </is>
    </nc>
  </rcc>
  <rcc rId="472" sId="4">
    <oc r="M15" t="inlineStr">
      <is>
        <t>CBT Reviewing. EPA discussing additional work item under MDCBIG.</t>
      </is>
    </oc>
    <nc r="M15" t="inlineStr">
      <is>
        <t xml:space="preserve">CBT Reviewing. EPA discussing additional work item under MDCBIG. EPA is also working with CBT to plan steps needed for modifying the CBT SOW under the MDCBIG. </t>
      </is>
    </nc>
  </rcc>
  <rcc rId="473" sId="4">
    <oc r="M16" t="inlineStr">
      <is>
        <t>CBT Reviewing. EPA discussing additional work item under MDCBIG.</t>
      </is>
    </oc>
    <nc r="M16" t="inlineStr">
      <is>
        <t xml:space="preserve">CBT Reviewing. EPA discussing additional work item under MDCBIG. EPA is also working with CBT to plan steps needed for modifying the CBT SOW under the MDCBIG. </t>
      </is>
    </nc>
  </rcc>
  <rcc rId="474" sId="4">
    <oc r="M19" t="inlineStr">
      <is>
        <t>CBT Reviewing. EPA discussing additional work item under MDCBIG.</t>
      </is>
    </oc>
    <nc r="M19" t="inlineStr">
      <is>
        <t xml:space="preserve">CBT Reviewing. EPA discussing additional work item under MDCBIG. EPA is also working with CBT to plan steps needed for modifying the CBT SOW under the MDCBIG. </t>
      </is>
    </nc>
  </rcc>
  <rcc rId="475" sId="4">
    <oc r="M20" t="inlineStr">
      <is>
        <t>CBT Reviewing. EPA discussing additional work item under MDCBIG.</t>
      </is>
    </oc>
    <nc r="M20" t="inlineStr">
      <is>
        <t xml:space="preserve">CBT Reviewing. EPA discussing additional work item under MDCBIG. EPA is also working with CBT to plan steps needed for modifying the CBT SOW under the MDCBIG. </t>
      </is>
    </nc>
  </rcc>
  <rcc rId="476" sId="4">
    <oc r="M21" t="inlineStr">
      <is>
        <t>CBT Reviewing. EPA discussing additional work item under MDCBIG.</t>
      </is>
    </oc>
    <nc r="M21" t="inlineStr">
      <is>
        <t xml:space="preserve">CBT Reviewing. EPA discussing additional work item under MDCBIG. EPA is also working with CBT to plan steps needed for modifying the CBT SOW under the MDCBIG. </t>
      </is>
    </nc>
  </rcc>
  <rcc rId="477" sId="4" odxf="1" dxf="1">
    <oc r="M22" t="inlineStr">
      <is>
        <t>CBT Reviewing. EPA discussing additional work item under MDCBIG.</t>
      </is>
    </oc>
    <nc r="M22" t="inlineStr">
      <is>
        <t xml:space="preserve">CBT Reviewing. EPA discussing additional work item under MDCBIG. EPA is also working with CBT to plan steps needed for modifying the CBT SOW under the MDCBIG. </t>
      </is>
    </nc>
    <odxf>
      <border outline="0">
        <bottom style="medium">
          <color rgb="FFFF0000"/>
        </bottom>
      </border>
    </odxf>
    <ndxf>
      <border outline="0">
        <bottom style="thin">
          <color auto="1"/>
        </bottom>
      </border>
    </ndxf>
  </rcc>
  <rfmt sheetId="4" sqref="M22" start="0" length="0">
    <dxf>
      <border>
        <left style="thin">
          <color auto="1"/>
        </left>
        <right style="thin">
          <color auto="1"/>
        </right>
        <top style="thin">
          <color auto="1"/>
        </top>
        <bottom style="medium">
          <color rgb="FFFF0000"/>
        </bottom>
      </border>
    </dxf>
  </rfmt>
  <rfmt sheetId="4" sqref="M4">
    <dxf>
      <alignment wrapText="1" readingOrder="0"/>
    </dxf>
  </rfmt>
  <rcc rId="478" sId="4">
    <oc r="M4" t="inlineStr">
      <is>
        <t>Check with PO</t>
      </is>
    </oc>
    <nc r="M4" t="inlineStr">
      <is>
        <t xml:space="preserve">Greg Barranco (PO) contacted and this may require an ammendment to the current IA. Waiting on Lori's input on whether the current language in the IA would allow for this work to be added. </t>
      </is>
    </nc>
  </rcc>
  <rfmt sheetId="4" sqref="M4">
    <dxf>
      <alignment vertical="top" readingOrder="0"/>
    </dxf>
  </rfmt>
  <rcc rId="479" sId="4">
    <oc r="M5" t="inlineStr">
      <is>
        <t>Check with PO</t>
      </is>
    </oc>
    <nc r="M5" t="inlineStr">
      <is>
        <t>Contacted Megan Thynge (PO). Awaiting response.</t>
      </is>
    </nc>
  </rcc>
  <rfmt sheetId="4" sqref="M5">
    <dxf>
      <alignment wrapText="1" readingOrder="0"/>
    </dxf>
  </rfmt>
  <rcv guid="{B4CCC172-7E75-42AB-BBCE-DA3C5D322BD4}" action="delete"/>
  <rcv guid="{B4CCC172-7E75-42AB-BBCE-DA3C5D322BD4}" action="add"/>
</revisions>
</file>

<file path=xl/revisions/revisionLog14112.xml><?xml version="1.0" encoding="utf-8"?>
<revisions xmlns="http://schemas.openxmlformats.org/spreadsheetml/2006/main" xmlns:r="http://schemas.openxmlformats.org/officeDocument/2006/relationships">
  <rcc rId="481" sId="4">
    <oc r="M8" t="inlineStr">
      <is>
        <t xml:space="preserve">Next step: Contact Debbie Dalton 202-564-2913 dalton.deborah@epa.gov to see if we can access the contract wirth SRA. </t>
      </is>
    </oc>
    <nc r="M8" t="inlineStr">
      <is>
        <t xml:space="preserve">Next step: Contact Debbie Dalton 202-564-2913 dalton.deborah@epa.gov to see if we can access the contract wirth SRA. Greg Allen will contact her. </t>
      </is>
    </nc>
  </rcc>
  <rcv guid="{B4CCC172-7E75-42AB-BBCE-DA3C5D322BD4}" action="delete"/>
  <rcv guid="{B4CCC172-7E75-42AB-BBCE-DA3C5D322BD4}" action="add"/>
</revisions>
</file>

<file path=xl/revisions/revisionLog142.xml><?xml version="1.0" encoding="utf-8"?>
<revisions xmlns="http://schemas.openxmlformats.org/spreadsheetml/2006/main" xmlns:r="http://schemas.openxmlformats.org/officeDocument/2006/relationships">
  <rcc rId="505" sId="4">
    <oc r="M13" t="inlineStr">
      <is>
        <t xml:space="preserve">Lew Linker (PO) with work with technical POCs (Lucinda Power and Jenn Volk) to ammend the current IA. </t>
      </is>
    </oc>
    <nc r="M13" t="inlineStr">
      <is>
        <t xml:space="preserve">Lew Linker (PO) will work with technical POCs (Lucinda Power and Jenn Volk) to ammend the current IA. </t>
      </is>
    </nc>
  </rcc>
  <rcv guid="{B4CCC172-7E75-42AB-BBCE-DA3C5D322BD4}" action="delete"/>
  <rcv guid="{B4CCC172-7E75-42AB-BBCE-DA3C5D322BD4}" action="add"/>
</revisions>
</file>

<file path=xl/revisions/revisionLog15.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51.xml><?xml version="1.0" encoding="utf-8"?>
<revisions xmlns="http://schemas.openxmlformats.org/spreadsheetml/2006/main" xmlns:r="http://schemas.openxmlformats.org/officeDocument/2006/relationships">
  <rcc rId="521" sId="4">
    <oc r="M26" t="inlineStr">
      <is>
        <t xml:space="preserve">This project will possibly be funded pending approval of the GIT Chairs. </t>
      </is>
    </oc>
    <nc r="M26" t="inlineStr">
      <is>
        <t xml:space="preserve">This project will possibly be funded pending approval of the GIT Chairs. This project may be changed to $20K. </t>
      </is>
    </nc>
  </rcc>
  <rcv guid="{B4CCC172-7E75-42AB-BBCE-DA3C5D322BD4}" action="delete"/>
  <rcv guid="{B4CCC172-7E75-42AB-BBCE-DA3C5D322BD4}" action="add"/>
</revisions>
</file>

<file path=xl/revisions/revisionLog1511.xml><?xml version="1.0" encoding="utf-8"?>
<revisions xmlns="http://schemas.openxmlformats.org/spreadsheetml/2006/main" xmlns:r="http://schemas.openxmlformats.org/officeDocument/2006/relationships">
  <rcc rId="508" sId="4">
    <oc r="I26" t="inlineStr">
      <is>
        <t>Vistronix</t>
      </is>
    </oc>
    <nc r="I26" t="inlineStr">
      <is>
        <t>ICPRB Grant</t>
      </is>
    </nc>
  </rcc>
  <rcc rId="509" sId="4">
    <nc r="J26" t="inlineStr">
      <is>
        <t>MD CBIG/CBT</t>
      </is>
    </nc>
  </rcc>
  <rfmt sheetId="4" sqref="I22" start="0" length="0">
    <dxf>
      <border outline="0">
        <bottom style="thin">
          <color auto="1"/>
        </bottom>
      </border>
    </dxf>
  </rfmt>
  <rcc rId="510" sId="4">
    <oc r="I22" t="inlineStr">
      <is>
        <t>CBT</t>
      </is>
    </oc>
    <nc r="I22" t="inlineStr">
      <is>
        <t>MD CBIG/CBT</t>
      </is>
    </nc>
  </rcc>
  <rcc rId="511" sId="4">
    <oc r="I21" t="inlineStr">
      <is>
        <t>CBT</t>
      </is>
    </oc>
    <nc r="I21" t="inlineStr">
      <is>
        <t>MD CBIG/CBT</t>
      </is>
    </nc>
  </rcc>
  <rcc rId="512" sId="4">
    <oc r="I20" t="inlineStr">
      <is>
        <t>CBT</t>
      </is>
    </oc>
    <nc r="I20" t="inlineStr">
      <is>
        <t>MD CBIG/CBT</t>
      </is>
    </nc>
  </rcc>
  <rcc rId="513" sId="4" odxf="1" dxf="1">
    <oc r="I19" t="inlineStr">
      <is>
        <t>CBT</t>
      </is>
    </oc>
    <nc r="I19" t="inlineStr">
      <is>
        <t>MD CBIG/CBT</t>
      </is>
    </nc>
    <odxf>
      <border outline="0">
        <bottom/>
      </border>
    </odxf>
    <ndxf>
      <border outline="0">
        <bottom style="thin">
          <color auto="1"/>
        </bottom>
      </border>
    </ndxf>
  </rcc>
  <rcc rId="514" sId="4">
    <oc r="I16" t="inlineStr">
      <is>
        <t>CBT</t>
      </is>
    </oc>
    <nc r="I16" t="inlineStr">
      <is>
        <t>MD CBIG/CBT</t>
      </is>
    </nc>
  </rcc>
  <rcc rId="515" sId="4">
    <oc r="I11" t="inlineStr">
      <is>
        <t>CBT</t>
      </is>
    </oc>
    <nc r="I11" t="inlineStr">
      <is>
        <t>MD CBIG/CBT</t>
      </is>
    </nc>
  </rcc>
  <rcc rId="516" sId="4">
    <oc r="I7" t="inlineStr">
      <is>
        <t>CBT</t>
      </is>
    </oc>
    <nc r="I7" t="inlineStr">
      <is>
        <t>MD CBIG/CBT</t>
      </is>
    </nc>
  </rcc>
  <rcc rId="517" sId="4">
    <oc r="I6" t="inlineStr">
      <is>
        <t>CBT</t>
      </is>
    </oc>
    <nc r="I6" t="inlineStr">
      <is>
        <t>MD CBIG/CBT</t>
      </is>
    </nc>
  </rcc>
  <rcc rId="518" sId="4">
    <oc r="I3" t="inlineStr">
      <is>
        <t>CBT</t>
      </is>
    </oc>
    <nc r="I3" t="inlineStr">
      <is>
        <t>MD CBIG/CBT</t>
      </is>
    </nc>
  </rcc>
  <rcc rId="519" sId="4">
    <oc r="K26" t="inlineStr">
      <is>
        <t>Vistronix</t>
      </is>
    </oc>
    <nc r="K26" t="inlineStr">
      <is>
        <t>ICPRB</t>
      </is>
    </nc>
  </rcc>
  <rcc rId="520" sId="4">
    <nc r="M26" t="inlineStr">
      <is>
        <t xml:space="preserve">This project will possibly be funded pending approval of the GIT Chairs. </t>
      </is>
    </nc>
  </rcc>
  <rfmt sheetId="4" sqref="M26">
    <dxf>
      <alignment wrapText="1" readingOrder="0"/>
    </dxf>
  </rfmt>
  <rfmt sheetId="4" sqref="M26">
    <dxf>
      <alignment vertical="top" readingOrder="0"/>
    </dxf>
  </rfmt>
  <rcv guid="{B4CCC172-7E75-42AB-BBCE-DA3C5D322BD4}" action="delete"/>
  <rcv guid="{B4CCC172-7E75-42AB-BBCE-DA3C5D322BD4}" action="add"/>
</revisions>
</file>

<file path=xl/revisions/revisionLog15111.xml><?xml version="1.0" encoding="utf-8"?>
<revisions xmlns="http://schemas.openxmlformats.org/spreadsheetml/2006/main" xmlns:r="http://schemas.openxmlformats.org/officeDocument/2006/relationships">
  <rcc rId="507" sId="4">
    <oc r="M14" t="inlineStr">
      <is>
        <t xml:space="preserve">Katherine Antos (PO) was contacted and additional information was requested and Greg Allen will find the additional information. EPA plans to make an ammendment to the FY14 VA CBRAP Grant to fund the work. </t>
      </is>
    </oc>
    <nc r="M14" t="inlineStr">
      <is>
        <t xml:space="preserve">Katherine Antos (PO) was contacted and additional information was requested and has been received. EPA plans to make an ammendment to the FY14 VA CBRAP Grant to fund the work. A follow up meeting to further develop the specifications for the project will be conducted. </t>
      </is>
    </nc>
  </rcc>
  <rfmt sheetId="4" sqref="I13">
    <dxf>
      <alignment vertical="top" readingOrder="0"/>
    </dxf>
  </rfmt>
  <rfmt sheetId="4" sqref="K16">
    <dxf>
      <alignment vertical="top" readingOrder="0"/>
    </dxf>
  </rfmt>
  <rfmt sheetId="4" sqref="K11">
    <dxf>
      <alignment vertical="top" readingOrder="0"/>
    </dxf>
  </rfmt>
  <rfmt sheetId="4" sqref="K1:K1048576">
    <dxf>
      <alignment horizontal="left" readingOrder="0"/>
    </dxf>
  </rfmt>
  <rfmt sheetId="4" sqref="K1:K1048576">
    <dxf>
      <alignment horizontal="general" readingOrder="0"/>
    </dxf>
  </rfmt>
  <rfmt sheetId="4" sqref="K1:K1048576">
    <dxf>
      <alignment vertical="bottom" readingOrder="0"/>
    </dxf>
  </rfmt>
  <rfmt sheetId="4" sqref="K1:K1048576">
    <dxf>
      <alignment vertical="top" readingOrder="0"/>
    </dxf>
  </rfmt>
  <rcv guid="{B4CCC172-7E75-42AB-BBCE-DA3C5D322BD4}" action="delete"/>
  <rcv guid="{B4CCC172-7E75-42AB-BBCE-DA3C5D322BD4}" action="add"/>
</revisions>
</file>

<file path=xl/revisions/revisionLog151111.xml><?xml version="1.0" encoding="utf-8"?>
<revisions xmlns="http://schemas.openxmlformats.org/spreadsheetml/2006/main" xmlns:r="http://schemas.openxmlformats.org/officeDocument/2006/relationships">
  <rcc rId="486" sId="4">
    <oc r="M14" t="inlineStr">
      <is>
        <t xml:space="preserve">Katherine Antos (PO) was contacted and </t>
      </is>
    </oc>
    <nc r="M14" t="inlineStr">
      <is>
        <t xml:space="preserve">Katherine Antos (PO) was contacted and additional information was requested and Greg Allen will find the additional information. </t>
      </is>
    </nc>
  </rcc>
  <rfmt sheetId="4" sqref="M14">
    <dxf>
      <alignment wrapText="1" readingOrder="0"/>
    </dxf>
  </rfmt>
  <rcv guid="{B4CCC172-7E75-42AB-BBCE-DA3C5D322BD4}" action="delete"/>
  <rcv guid="{B4CCC172-7E75-42AB-BBCE-DA3C5D322BD4}" action="add"/>
</revisions>
</file>

<file path=xl/revisions/revisionLog16.xml><?xml version="1.0" encoding="utf-8"?>
<revisions xmlns="http://schemas.openxmlformats.org/spreadsheetml/2006/main" xmlns:r="http://schemas.openxmlformats.org/officeDocument/2006/relationships">
  <rrc rId="526" sId="4" ref="A23:XFD23" action="insertRow"/>
  <rcc rId="527" sId="4" odxf="1" dxf="1">
    <nc r="A23" t="inlineStr">
      <is>
        <t>Vital Habitats</t>
      </is>
    </nc>
    <odxf>
      <fill>
        <patternFill>
          <bgColor theme="4" tint="0.39994506668294322"/>
        </patternFill>
      </fill>
      <alignment horizontal="left" readingOrder="0"/>
      <border outline="0">
        <left/>
        <right/>
        <top/>
        <bottom/>
      </border>
    </odxf>
    <ndxf>
      <fill>
        <patternFill>
          <bgColor theme="8" tint="0.39994506668294322"/>
        </patternFill>
      </fill>
      <alignment horizontal="general" readingOrder="0"/>
      <border outline="0">
        <left style="thin">
          <color auto="1"/>
        </left>
        <right style="thin">
          <color auto="1"/>
        </right>
        <top style="thin">
          <color auto="1"/>
        </top>
        <bottom style="thin">
          <color auto="1"/>
        </bottom>
      </border>
    </ndxf>
  </rcc>
  <rcc rId="528" sId="4" odxf="1" dxf="1">
    <nc r="B23" t="inlineStr">
      <is>
        <t>Stream Health</t>
      </is>
    </nc>
    <odxf>
      <fill>
        <patternFill>
          <bgColor theme="4" tint="0.59996337778862885"/>
        </patternFill>
      </fill>
      <alignment horizontal="general" readingOrder="0"/>
      <border outline="0">
        <left/>
        <right/>
        <top/>
        <bottom/>
      </border>
    </odxf>
    <ndxf>
      <fill>
        <patternFill>
          <bgColor theme="8" tint="0.59996337778862885"/>
        </patternFill>
      </fill>
      <alignment horizontal="left" readingOrder="0"/>
      <border outline="0">
        <left style="thin">
          <color auto="1"/>
        </left>
        <right style="thin">
          <color auto="1"/>
        </right>
        <top style="thin">
          <color auto="1"/>
        </top>
        <bottom style="thin">
          <color auto="1"/>
        </bottom>
      </border>
    </ndxf>
  </rcc>
  <rcc rId="529" sId="4" odxf="1" dxf="1">
    <nc r="C23">
      <v>2</v>
    </nc>
    <odxf>
      <fill>
        <patternFill>
          <bgColor theme="4" tint="0.79998168889431442"/>
        </patternFill>
      </fill>
      <alignment horizontal="general" readingOrder="0"/>
      <border outline="0">
        <left/>
        <right/>
        <top/>
        <bottom/>
      </border>
    </odxf>
    <ndxf>
      <fill>
        <patternFill>
          <bgColor theme="8" tint="0.79998168889431442"/>
        </patternFill>
      </fill>
      <alignment horizontal="right" readingOrder="0"/>
      <border outline="0">
        <left style="thin">
          <color auto="1"/>
        </left>
        <right style="thin">
          <color auto="1"/>
        </right>
        <top style="thin">
          <color auto="1"/>
        </top>
        <bottom style="thin">
          <color auto="1"/>
        </bottom>
      </border>
    </ndxf>
  </rcc>
  <rcc rId="530" sId="4" odxf="1" dxf="1">
    <nc r="D23">
      <v>16</v>
    </nc>
    <odxf>
      <fill>
        <patternFill>
          <bgColor theme="4" tint="0.79998168889431442"/>
        </patternFill>
      </fill>
      <border outline="0">
        <left/>
        <right/>
        <top/>
        <bottom/>
      </border>
    </odxf>
    <ndxf>
      <fill>
        <patternFill>
          <bgColor theme="8" tint="0.79998168889431442"/>
        </patternFill>
      </fill>
      <border outline="0">
        <left style="thin">
          <color auto="1"/>
        </left>
        <right style="thin">
          <color auto="1"/>
        </right>
        <top style="thin">
          <color auto="1"/>
        </top>
        <bottom style="thin">
          <color auto="1"/>
        </bottom>
      </border>
    </ndxf>
  </rcc>
  <rcc rId="531" sId="4" odxf="1" dxf="1">
    <nc r="E23" t="inlineStr">
      <is>
        <t>Stream Health Outcome Baseline/Defining new Metric</t>
      </is>
    </nc>
    <odxf>
      <fill>
        <patternFill>
          <bgColor theme="4" tint="0.79998168889431442"/>
        </patternFill>
      </fill>
      <border outline="0">
        <left/>
        <right/>
        <top/>
        <bottom/>
      </border>
    </odxf>
    <ndxf>
      <fill>
        <patternFill>
          <bgColor theme="8" tint="0.79998168889431442"/>
        </patternFill>
      </fill>
      <border outline="0">
        <left style="thin">
          <color auto="1"/>
        </left>
        <right style="thin">
          <color auto="1"/>
        </right>
        <top style="thin">
          <color auto="1"/>
        </top>
        <bottom style="thin">
          <color auto="1"/>
        </bottom>
      </border>
    </ndxf>
  </rcc>
  <rcc rId="532" sId="4" odxf="1" dxf="1">
    <nc r="F23">
      <v>2</v>
    </nc>
    <odxf>
      <numFmt numFmtId="30" formatCode="@"/>
      <fill>
        <patternFill>
          <bgColor theme="4" tint="0.79998168889431442"/>
        </patternFill>
      </fill>
      <border outline="0">
        <left/>
        <right/>
        <top/>
        <bottom/>
      </border>
    </odxf>
    <ndxf>
      <numFmt numFmtId="0" formatCode="General"/>
      <fill>
        <patternFill>
          <bgColor theme="8" tint="0.79998168889431442"/>
        </patternFill>
      </fill>
      <border outline="0">
        <left style="thin">
          <color auto="1"/>
        </left>
        <right style="thin">
          <color auto="1"/>
        </right>
        <top style="thin">
          <color auto="1"/>
        </top>
        <bottom style="thin">
          <color auto="1"/>
        </bottom>
      </border>
    </ndxf>
  </rcc>
  <rcc rId="533" sId="4" odxf="1" dxf="1">
    <nc r="G23">
      <v>4</v>
    </nc>
    <odxf>
      <numFmt numFmtId="30" formatCode="@"/>
      <fill>
        <patternFill>
          <bgColor theme="4" tint="0.79998168889431442"/>
        </patternFill>
      </fill>
      <border outline="0">
        <left/>
        <right/>
        <top/>
        <bottom/>
      </border>
    </odxf>
    <ndxf>
      <numFmt numFmtId="0" formatCode="General"/>
      <fill>
        <patternFill>
          <bgColor theme="8" tint="0.79998168889431442"/>
        </patternFill>
      </fill>
      <border outline="0">
        <left style="thin">
          <color auto="1"/>
        </left>
        <right style="thin">
          <color auto="1"/>
        </right>
        <top style="thin">
          <color auto="1"/>
        </top>
        <bottom style="thin">
          <color auto="1"/>
        </bottom>
      </border>
    </ndxf>
  </rcc>
  <rfmt sheetId="4" sqref="H23" start="0" length="0">
    <dxf>
      <fill>
        <patternFill>
          <bgColor theme="8" tint="0.79998168889431442"/>
        </patternFill>
      </fill>
      <border outline="0">
        <left style="thin">
          <color auto="1"/>
        </left>
        <right style="thin">
          <color auto="1"/>
        </right>
        <top style="thin">
          <color auto="1"/>
        </top>
        <bottom style="thin">
          <color auto="1"/>
        </bottom>
      </border>
    </dxf>
  </rfmt>
  <rcc rId="534" sId="4" odxf="1" dxf="1">
    <nc r="I23" t="inlineStr">
      <is>
        <t>ICPRB Grant</t>
      </is>
    </nc>
    <odxf>
      <border outline="0">
        <left/>
        <right/>
        <top/>
        <bottom/>
      </border>
    </odxf>
    <ndxf>
      <border outline="0">
        <left style="thin">
          <color auto="1"/>
        </left>
        <right style="thin">
          <color auto="1"/>
        </right>
        <top style="thin">
          <color auto="1"/>
        </top>
        <bottom style="thin">
          <color auto="1"/>
        </bottom>
      </border>
    </ndxf>
  </rcc>
  <rcc rId="535" sId="4" odxf="1" dxf="1">
    <nc r="J23" t="inlineStr">
      <is>
        <t>MD CBIG/CBT</t>
      </is>
    </nc>
    <odxf>
      <border outline="0">
        <left/>
        <right/>
        <top/>
        <bottom/>
      </border>
    </odxf>
    <ndxf>
      <border outline="0">
        <left style="thin">
          <color auto="1"/>
        </left>
        <right style="thin">
          <color auto="1"/>
        </right>
        <top style="thin">
          <color auto="1"/>
        </top>
        <bottom style="thin">
          <color auto="1"/>
        </bottom>
      </border>
    </ndxf>
  </rcc>
  <rcc rId="536" sId="4" odxf="1" dxf="1">
    <nc r="K23" t="inlineStr">
      <is>
        <t>ICPRB</t>
      </is>
    </nc>
    <odxf>
      <border outline="0">
        <left/>
        <right/>
        <top/>
        <bottom/>
      </border>
    </odxf>
    <ndxf>
      <border outline="0">
        <left style="thin">
          <color auto="1"/>
        </left>
        <right style="thin">
          <color auto="1"/>
        </right>
        <top style="thin">
          <color auto="1"/>
        </top>
        <bottom style="thin">
          <color auto="1"/>
        </bottom>
      </border>
    </ndxf>
  </rcc>
  <rfmt sheetId="4" sqref="L23" start="0" length="0">
    <dxf/>
  </rfmt>
  <rfmt sheetId="4" sqref="M23" start="0" length="0">
    <dxf>
      <border outline="0">
        <left style="thin">
          <color auto="1"/>
        </left>
        <right style="thin">
          <color auto="1"/>
        </right>
        <top style="thin">
          <color auto="1"/>
        </top>
        <bottom style="thin">
          <color auto="1"/>
        </bottom>
      </border>
    </dxf>
  </rfmt>
  <rfmt sheetId="4" sqref="N23" start="0" length="0">
    <dxf/>
  </rfmt>
  <rfmt sheetId="4" sqref="O23" start="0" length="0">
    <dxf/>
  </rfmt>
  <rrc rId="537" sId="4" ref="A23:XFD23" action="insertRow"/>
  <rrc rId="538" sId="4" ref="A24:XFD24" action="insertRow"/>
  <rfmt sheetId="4" sqref="A24:XFD24 A23:XFD23">
    <dxf>
      <fill>
        <patternFill patternType="none">
          <bgColor auto="1"/>
        </patternFill>
      </fill>
    </dxf>
  </rfmt>
  <rfmt sheetId="4" sqref="A24:XFD24">
    <dxf>
      <fill>
        <patternFill>
          <bgColor auto="1"/>
        </patternFill>
      </fill>
    </dxf>
  </rfmt>
  <rcc rId="539" sId="4">
    <nc r="H23">
      <f>SUM(H19:H22)</f>
    </nc>
  </rcc>
  <rcc rId="540" sId="4">
    <oc r="H26">
      <f>SUM(H19:H22)</f>
    </oc>
    <nc r="H26">
      <f>H25</f>
    </nc>
  </rcc>
  <rcc rId="541" sId="4" odxf="1" dxf="1">
    <nc r="L23">
      <f>L17+H23</f>
    </nc>
    <odxf>
      <numFmt numFmtId="0" formatCode="General"/>
    </odxf>
    <ndxf>
      <numFmt numFmtId="10" formatCode="&quot;$&quot;#,##0_);[Red]\(&quot;$&quot;#,##0\)"/>
    </ndxf>
  </rcc>
  <rcc rId="542" sId="4">
    <oc r="L26">
      <f>SUM(H26,L17)</f>
    </oc>
    <nc r="L26">
      <f>L23+H26</f>
    </nc>
  </rcc>
  <rcc rId="543" sId="4" numFmtId="11">
    <nc r="H25">
      <v>20000</v>
    </nc>
  </rcc>
  <rcc rId="544" sId="4">
    <nc r="M25" t="inlineStr">
      <is>
        <t xml:space="preserve">This project will possibly be funded pending approval of the GIT Chairs. This project was changed to $20K. </t>
      </is>
    </nc>
  </rcc>
  <rcv guid="{B4CCC172-7E75-42AB-BBCE-DA3C5D322BD4}" action="delete"/>
  <rcv guid="{B4CCC172-7E75-42AB-BBCE-DA3C5D322BD4}" action="add"/>
</revisions>
</file>

<file path=xl/revisions/revisionLog16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61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611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7.xml><?xml version="1.0" encoding="utf-8"?>
<revisions xmlns="http://schemas.openxmlformats.org/spreadsheetml/2006/main" xmlns:r="http://schemas.openxmlformats.org/officeDocument/2006/relationships">
  <rcc rId="501" sId="4">
    <oc r="M8" t="inlineStr">
      <is>
        <t xml:space="preserve">Next step: Contact Debbie Dalton 202-564-2913 dalton.deborah@epa.gov to see if we can access the contract with SRA. Greg Allen will contact her. </t>
      </is>
    </oc>
    <nc r="M8" t="inlineStr">
      <is>
        <t xml:space="preserve">Next step: EPA has determined that the SAIC contract is not available. EPA is next going to check on access to other contracts, including with SRA. Holly or Greg will do that. Greg will check with Holly. Debbie Dalton is POC for SRA contract, 202-564-2913 dalton.deborah@epa.gov. </t>
      </is>
    </nc>
  </rcc>
  <rcc rId="502" sId="4">
    <oc r="M4" t="inlineStr">
      <is>
        <t xml:space="preserve">Greg Barranco (PO) contacted. Ammendment needed to add this to the current IA.  Action: Greg Barranco will work with GIT 2 to complete the ammendment. The funding for this project may be reduced to 30K. </t>
      </is>
    </oc>
    <nc r="M4" t="inlineStr">
      <is>
        <t xml:space="preserve">Greg Barranco (PO) contacted. Ammendment needed to add this to the current IA.  Action: Greg Barranco will work with GIT 2 to complete the ammendment. </t>
      </is>
    </nc>
  </rcc>
  <rcc rId="503" sId="4">
    <oc r="M12" t="inlineStr">
      <is>
        <t xml:space="preserve">Greg Barranco (PO) contacted. Ammendment needed to add this to the current IA.  Action: Greg Barranco will work with technical POC (Mike Slattery/Jenn Greiner) to complete the ammendment. </t>
      </is>
    </oc>
    <nc r="M12" t="inlineStr">
      <is>
        <t xml:space="preserve">Greg Barranco (PO) contacted. Ammendment needed to add this to the current IA.  Action: Greg Barranco will work with technical POC (Mike Slattery/Jenn Greiner) to complete the ammendment. The funding for this project may be reduced to 30K. </t>
      </is>
    </nc>
  </rcc>
  <rcc rId="504" sId="4">
    <oc r="M20" t="inlineStr">
      <is>
        <t xml:space="preserve">CBT has provided a draft work plan to MD DNR. When accepted by MD DNR, EPA expects to receive a revised grant objective. </t>
      </is>
    </oc>
    <nc r="M20" t="inlineStr">
      <is>
        <t xml:space="preserve">CBT has provided a draft work plan to MD DNR. When accepted by MD DNR, EPA expects to receive a revised grant objective. This project may be reduced to 40K. </t>
      </is>
    </nc>
  </rcc>
  <rcv guid="{B4CCC172-7E75-42AB-BBCE-DA3C5D322BD4}" action="delete"/>
  <rcv guid="{B4CCC172-7E75-42AB-BBCE-DA3C5D322BD4}" action="add"/>
</revisions>
</file>

<file path=xl/revisions/revisionLog171.xml><?xml version="1.0" encoding="utf-8"?>
<revisions xmlns="http://schemas.openxmlformats.org/spreadsheetml/2006/main" xmlns:r="http://schemas.openxmlformats.org/officeDocument/2006/relationships">
  <rcc rId="489" sId="4">
    <oc r="M4" t="inlineStr">
      <is>
        <t xml:space="preserve">Greg Barranco (PO) contacted . Ammendment needed to add this to the current IA.  Action: Greg Barranco will work with GIT 2 to complete the ammendment. </t>
      </is>
    </oc>
    <nc r="M4" t="inlineStr">
      <is>
        <t xml:space="preserve">Greg Barranco (PO) contacted. Ammendment needed to add this to the current IA.  Action: Greg Barranco will work with GIT 2 to complete the ammendment. The funding for this project may be reduced to 30K. </t>
      </is>
    </nc>
  </rcc>
  <rcc rId="490" sId="4">
    <oc r="M5" t="inlineStr">
      <is>
        <t>Contacted Megan Thynge (PO). Awaiting response.</t>
      </is>
    </oc>
    <nc r="M5" t="inlineStr">
      <is>
        <t xml:space="preserve">Contacted Megan Thynge (PO) and she indicated that the IA can be utilized. Waiting to talk about process with Lori on 8/25. </t>
      </is>
    </nc>
  </rcc>
  <rcc rId="491" sId="4">
    <oc r="M6" t="inlineStr">
      <is>
        <t xml:space="preserve">CBT Reviewing. EPA discussing additional work item under MDCBIG. EPA is also working with CBT to plan steps needed for modifying the CBT SOW under the MDCBIG. </t>
      </is>
    </oc>
    <nc r="M6" t="inlineStr">
      <is>
        <t xml:space="preserve">CBT has provided a draft work plan to MD DNR. When accepted by MD DNR, EPA expects to receive a revised grant objective. </t>
      </is>
    </nc>
  </rcc>
  <rcc rId="492" sId="4">
    <oc r="M7" t="inlineStr">
      <is>
        <t xml:space="preserve">CBT Reviewing. EPA discussing additional work item under MDCBIG. EPA is also working with CBT to plan steps needed for modifying the CBT SOW under the MDCBIG. </t>
      </is>
    </oc>
    <nc r="M7" t="inlineStr">
      <is>
        <t xml:space="preserve">CBT has provided a draft work plan to MD DNR. When accepted by MD DNR, EPA expects to receive a revised grant objective. </t>
      </is>
    </nc>
  </rcc>
  <rcc rId="493" sId="4">
    <oc r="M11" t="inlineStr">
      <is>
        <t xml:space="preserve">CBT Reviewing. EPA discussing additional work item under MDCBIG. EPA is also working with CBT to plan steps needed for modifying the CBT SOW under the MDCBIG. </t>
      </is>
    </oc>
    <nc r="M11" t="inlineStr">
      <is>
        <t xml:space="preserve">CBT has provided a draft work plan to MD DNR. When accepted by MD DNR, EPA expects to receive a revised grant objective. </t>
      </is>
    </nc>
  </rcc>
  <rcc rId="494" sId="4">
    <oc r="M15" t="inlineStr">
      <is>
        <t xml:space="preserve">CBT Reviewing. EPA discussing additional work item under MDCBIG. EPA is also working with CBT to plan steps needed for modifying the CBT SOW under the MDCBIG. </t>
      </is>
    </oc>
    <nc r="M15" t="inlineStr">
      <is>
        <t xml:space="preserve">CBT has provided a draft work plan to MD DNR. When accepted by MD DNR, EPA expects to receive a revised grant objective. </t>
      </is>
    </nc>
  </rcc>
  <rcc rId="495" sId="4">
    <oc r="M16" t="inlineStr">
      <is>
        <t xml:space="preserve">CBT Reviewing. EPA discussing additional work item under MDCBIG. EPA is also working with CBT to plan steps needed for modifying the CBT SOW under the MDCBIG. </t>
      </is>
    </oc>
    <nc r="M16" t="inlineStr">
      <is>
        <t xml:space="preserve">CBT has provided a draft work plan to MD DNR. When accepted by MD DNR, EPA expects to receive a revised grant objective. </t>
      </is>
    </nc>
  </rcc>
  <rcc rId="496" sId="4">
    <oc r="M19" t="inlineStr">
      <is>
        <t xml:space="preserve">CBT Reviewing. EPA discussing additional work item under MDCBIG. EPA is also working with CBT to plan steps needed for modifying the CBT SOW under the MDCBIG. </t>
      </is>
    </oc>
    <nc r="M19" t="inlineStr">
      <is>
        <t xml:space="preserve">CBT has provided a draft work plan to MD DNR. When accepted by MD DNR, EPA expects to receive a revised grant objective. </t>
      </is>
    </nc>
  </rcc>
  <rcc rId="497" sId="4">
    <oc r="M20" t="inlineStr">
      <is>
        <t xml:space="preserve">CBT Reviewing. EPA discussing additional work item under MDCBIG. EPA is also working with CBT to plan steps needed for modifying the CBT SOW under the MDCBIG. </t>
      </is>
    </oc>
    <nc r="M20" t="inlineStr">
      <is>
        <t xml:space="preserve">CBT has provided a draft work plan to MD DNR. When accepted by MD DNR, EPA expects to receive a revised grant objective. </t>
      </is>
    </nc>
  </rcc>
  <rcc rId="498" sId="4">
    <oc r="M21" t="inlineStr">
      <is>
        <t xml:space="preserve">CBT Reviewing. EPA discussing additional work item under MDCBIG. EPA is also working with CBT to plan steps needed for modifying the CBT SOW under the MDCBIG. </t>
      </is>
    </oc>
    <nc r="M21" t="inlineStr">
      <is>
        <t xml:space="preserve">CBT has provided a draft work plan to MD DNR. When accepted by MD DNR, EPA expects to receive a revised grant objective. </t>
      </is>
    </nc>
  </rcc>
  <rcc rId="499" sId="4" odxf="1" dxf="1">
    <oc r="M22" t="inlineStr">
      <is>
        <t xml:space="preserve">CBT Reviewing. EPA discussing additional work item under MDCBIG. EPA is also working with CBT to plan steps needed for modifying the CBT SOW under the MDCBIG. </t>
      </is>
    </oc>
    <nc r="M22" t="inlineStr">
      <is>
        <t xml:space="preserve">CBT has provided a draft work plan to MD DNR. When accepted by MD DNR, EPA expects to receive a revised grant objective. </t>
      </is>
    </nc>
    <odxf>
      <border outline="0">
        <bottom style="medium">
          <color rgb="FFFF0000"/>
        </bottom>
      </border>
    </odxf>
    <ndxf>
      <border outline="0">
        <bottom style="thin">
          <color auto="1"/>
        </bottom>
      </border>
    </ndxf>
  </rcc>
  <rcc rId="500" sId="4">
    <oc r="M8" t="inlineStr">
      <is>
        <t xml:space="preserve">Next step: Contact Debbie Dalton 202-564-2913 dalton.deborah@epa.gov to see if we can access the contract wirth SRA. Greg Allen will contact her. </t>
      </is>
    </oc>
    <nc r="M8" t="inlineStr">
      <is>
        <t xml:space="preserve">Next step: Contact Debbie Dalton 202-564-2913 dalton.deborah@epa.gov to see if we can access the contract with SRA. Greg Allen will contact her. </t>
      </is>
    </nc>
  </rcc>
  <rcv guid="{B4CCC172-7E75-42AB-BBCE-DA3C5D322BD4}" action="delete"/>
  <rcv guid="{B4CCC172-7E75-42AB-BBCE-DA3C5D322BD4}" action="add"/>
</revisions>
</file>

<file path=xl/revisions/revisionLog1711.xml><?xml version="1.0" encoding="utf-8"?>
<revisions xmlns="http://schemas.openxmlformats.org/spreadsheetml/2006/main" xmlns:r="http://schemas.openxmlformats.org/officeDocument/2006/relationships">
  <rcc rId="487" sId="4">
    <oc r="M12" t="inlineStr">
      <is>
        <t xml:space="preserve">Greg Barranco (PO) contacted . Ammendment needed to add this to the current IA.  Action: Greg Barranco will work with technical POC (Mike Slattery/Jenn Greiner) to complete the ammendment. </t>
      </is>
    </oc>
    <nc r="M12" t="inlineStr">
      <is>
        <t xml:space="preserve">Greg Barranco (PO) contacted. Ammendment needed to add this to the current IA.  Action: Greg Barranco will work with technical POC (Mike Slattery/Jenn Greiner) to complete the ammendment. </t>
      </is>
    </nc>
  </rcc>
  <rcc rId="488" sId="4">
    <oc r="M3" t="inlineStr">
      <is>
        <t xml:space="preserve">CBT Reviewing. EPA discussing additional work item under MDCBIG. EPA is also working with CBT to plan steps needed for modifying the CBT SOW under the MDCBIG. </t>
      </is>
    </oc>
    <nc r="M3" t="inlineStr">
      <is>
        <t xml:space="preserve">CBT has provided a draft work plan to MD DNR. When accepted by MD DNR, EPA expects to receive a revised grant objective. </t>
      </is>
    </nc>
  </rcc>
  <rcv guid="{B4CCC172-7E75-42AB-BBCE-DA3C5D322BD4}" action="delete"/>
  <rcv guid="{B4CCC172-7E75-42AB-BBCE-DA3C5D322BD4}" action="add"/>
</revisions>
</file>

<file path=xl/revisions/revisionLog18.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81.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9.xml><?xml version="1.0" encoding="utf-8"?>
<revisions xmlns="http://schemas.openxmlformats.org/spreadsheetml/2006/main" xmlns:r="http://schemas.openxmlformats.org/officeDocument/2006/relationships">
  <rcv guid="{B4CCC172-7E75-42AB-BBCE-DA3C5D322BD4}" action="delete"/>
  <rcv guid="{B4CCC172-7E75-42AB-BBCE-DA3C5D322BD4}" action="add"/>
</revisions>
</file>

<file path=xl/revisions/revisionLog191.xml><?xml version="1.0" encoding="utf-8"?>
<revisions xmlns="http://schemas.openxmlformats.org/spreadsheetml/2006/main" xmlns:r="http://schemas.openxmlformats.org/officeDocument/2006/relationships">
  <rcc rId="545" sId="4">
    <oc r="M5" t="inlineStr">
      <is>
        <t xml:space="preserve">Contacted Megan Thynge (PO) and she indicated that the IA can be utilized. Waiting to talk about process with Lori on 8/25. </t>
      </is>
    </oc>
    <nc r="M5" t="inlineStr">
      <is>
        <t xml:space="preserve">Contacted Megan Thynge (PO) and she indicated that the IA can be utilized. Discussed process with Lori on 8/25: confrimed that this project can be added to IA. Megan waiting on Greg and Kevin to tell her the next steps. </t>
      </is>
    </nc>
  </rcc>
  <rcv guid="{B4CCC172-7E75-42AB-BBCE-DA3C5D322BD4}" action="delete"/>
  <rcv guid="{B4CCC172-7E75-42AB-BBCE-DA3C5D322BD4}" action="add"/>
</revisions>
</file>

<file path=xl/revisions/revisionLog1911.xml><?xml version="1.0" encoding="utf-8"?>
<revisions xmlns="http://schemas.openxmlformats.org/spreadsheetml/2006/main" xmlns:r="http://schemas.openxmlformats.org/officeDocument/2006/relationships">
  <rfmt sheetId="4" sqref="H26" start="0" length="0">
    <dxf>
      <border>
        <left/>
        <right/>
        <top style="thin">
          <color rgb="FFFF0000"/>
        </top>
        <bottom/>
      </border>
    </dxf>
  </rfmt>
  <rfmt sheetId="4" sqref="H25" start="0" length="0">
    <dxf>
      <border>
        <left style="thin">
          <color auto="1"/>
        </left>
        <right style="thin">
          <color auto="1"/>
        </right>
        <top style="thin">
          <color auto="1"/>
        </top>
        <bottom style="medium">
          <color rgb="FFFF0000"/>
        </bottom>
      </border>
    </dxf>
  </rfmt>
  <rfmt sheetId="4" sqref="I25" start="0" length="0">
    <dxf>
      <border>
        <left style="thin">
          <color auto="1"/>
        </left>
        <right style="thin">
          <color auto="1"/>
        </right>
        <top style="thin">
          <color auto="1"/>
        </top>
        <bottom style="medium">
          <color rgb="FFFF0000"/>
        </bottom>
      </border>
    </dxf>
  </rfmt>
  <rfmt sheetId="4" sqref="J25" start="0" length="0">
    <dxf>
      <border>
        <left style="thin">
          <color auto="1"/>
        </left>
        <right style="thin">
          <color auto="1"/>
        </right>
        <top style="thin">
          <color auto="1"/>
        </top>
        <bottom style="medium">
          <color rgb="FFFF0000"/>
        </bottom>
      </border>
    </dxf>
  </rfmt>
  <rfmt sheetId="4" sqref="K26" start="0" length="0">
    <dxf>
      <border>
        <left/>
        <right/>
        <top style="medium">
          <color rgb="FFFF0000"/>
        </top>
        <bottom/>
      </border>
    </dxf>
  </rfmt>
  <rfmt sheetId="4" sqref="L26" start="0" length="0">
    <dxf>
      <border>
        <left/>
        <right/>
        <top style="medium">
          <color rgb="FFFF0000"/>
        </top>
        <bottom/>
      </border>
    </dxf>
  </rfmt>
  <rfmt sheetId="4" sqref="M26" start="0" length="0">
    <dxf>
      <border>
        <left/>
        <right/>
        <top style="medium">
          <color rgb="FFFF0000"/>
        </top>
        <bottom/>
      </border>
    </dxf>
  </rfmt>
  <rfmt sheetId="4" sqref="F26" start="0" length="0">
    <dxf>
      <border>
        <left/>
        <right/>
        <top style="medium">
          <color rgb="FFFF0000"/>
        </top>
        <bottom/>
      </border>
    </dxf>
  </rfmt>
  <rfmt sheetId="4" sqref="E25" start="0" length="0">
    <dxf>
      <border>
        <left style="thin">
          <color auto="1"/>
        </left>
        <right style="thin">
          <color auto="1"/>
        </right>
        <top style="thin">
          <color auto="1"/>
        </top>
        <bottom style="medium">
          <color rgb="FFFF0000"/>
        </bottom>
      </border>
    </dxf>
  </rfmt>
  <rfmt sheetId="4" sqref="D26" start="0" length="0">
    <dxf>
      <border>
        <left/>
        <right/>
        <top style="medium">
          <color rgb="FFFF0000"/>
        </top>
        <bottom/>
      </border>
    </dxf>
  </rfmt>
  <rfmt sheetId="4" sqref="C25" start="0" length="0">
    <dxf>
      <border>
        <left style="thin">
          <color auto="1"/>
        </left>
        <right style="thin">
          <color auto="1"/>
        </right>
        <top style="thin">
          <color auto="1"/>
        </top>
        <bottom style="medium">
          <color rgb="FFFF0000"/>
        </bottom>
      </border>
    </dxf>
  </rfmt>
  <rfmt sheetId="4" sqref="B25" start="0" length="0">
    <dxf>
      <border>
        <left style="thin">
          <color auto="1"/>
        </left>
        <right style="thin">
          <color auto="1"/>
        </right>
        <top style="thin">
          <color auto="1"/>
        </top>
        <bottom style="medium">
          <color rgb="FFFF0000"/>
        </bottom>
      </border>
    </dxf>
  </rfmt>
  <rfmt sheetId="4" sqref="A26" start="0" length="0">
    <dxf>
      <border>
        <left/>
        <right/>
        <top style="medium">
          <color rgb="FFFF0000"/>
        </top>
        <bottom/>
      </border>
    </dxf>
  </rfmt>
  <rfmt sheetId="4" sqref="A22" start="0" length="0">
    <dxf>
      <border>
        <left style="thin">
          <color auto="1"/>
        </left>
        <right style="thin">
          <color auto="1"/>
        </right>
        <top style="thin">
          <color auto="1"/>
        </top>
        <bottom/>
      </border>
    </dxf>
  </rfmt>
  <rfmt sheetId="4" sqref="C22" start="0" length="0">
    <dxf>
      <border>
        <left style="thin">
          <color auto="1"/>
        </left>
        <right style="thin">
          <color auto="1"/>
        </right>
        <top style="thin">
          <color auto="1"/>
        </top>
        <bottom/>
      </border>
    </dxf>
  </rfmt>
  <rfmt sheetId="4" sqref="D23" start="0" length="0">
    <dxf>
      <border>
        <left style="thin">
          <color auto="1"/>
        </left>
        <right style="thin">
          <color auto="1"/>
        </right>
        <top/>
        <bottom style="thin">
          <color auto="1"/>
        </bottom>
      </border>
    </dxf>
  </rfmt>
  <rfmt sheetId="4" sqref="B23" start="0" length="0">
    <dxf>
      <border>
        <left style="thin">
          <color auto="1"/>
        </left>
        <right style="thin">
          <color auto="1"/>
        </right>
        <top/>
        <bottom style="thin">
          <color auto="1"/>
        </bottom>
      </border>
    </dxf>
  </rfmt>
  <rfmt sheetId="4" sqref="A23:A24" start="0" length="0">
    <dxf>
      <border>
        <left/>
      </border>
    </dxf>
  </rfmt>
  <rfmt sheetId="4" sqref="A23:K23" start="0" length="0">
    <dxf>
      <border>
        <top/>
      </border>
    </dxf>
  </rfmt>
  <rfmt sheetId="4" sqref="K23:K24" start="0" length="0">
    <dxf>
      <border>
        <right/>
      </border>
    </dxf>
  </rfmt>
  <rfmt sheetId="4" sqref="A24:K24" start="0" length="0">
    <dxf>
      <border>
        <bottom/>
      </border>
    </dxf>
  </rfmt>
  <rfmt sheetId="4" sqref="A23:K24">
    <dxf>
      <border>
        <left/>
        <right/>
        <vertical/>
      </border>
    </dxf>
  </rfmt>
  <rfmt sheetId="4" sqref="L23:M23" start="0" length="0">
    <dxf>
      <border>
        <top/>
      </border>
    </dxf>
  </rfmt>
  <rfmt sheetId="4" sqref="M23:M24" start="0" length="0">
    <dxf>
      <border>
        <right/>
      </border>
    </dxf>
  </rfmt>
  <rfmt sheetId="4" sqref="L24:M24" start="0" length="0">
    <dxf>
      <border>
        <bottom/>
      </border>
    </dxf>
  </rfmt>
  <rfmt sheetId="4" sqref="M28" start="0" length="0">
    <dxf>
      <border>
        <left style="thin">
          <color auto="1"/>
        </left>
        <right style="thin">
          <color auto="1"/>
        </right>
        <top/>
        <bottom style="thin">
          <color auto="1"/>
        </bottom>
      </border>
    </dxf>
  </rfmt>
  <rfmt sheetId="4" sqref="M36:M50" start="0" length="0">
    <dxf>
      <border>
        <left/>
      </border>
    </dxf>
  </rfmt>
  <rfmt sheetId="4" sqref="M36:M50" start="0" length="0">
    <dxf>
      <border>
        <right/>
      </border>
    </dxf>
  </rfmt>
  <rfmt sheetId="4" sqref="M50" start="0" length="0">
    <dxf>
      <border>
        <bottom/>
      </border>
    </dxf>
  </rfmt>
  <rfmt sheetId="4" sqref="M30:M33" start="0" length="0">
    <dxf>
      <border>
        <left/>
      </border>
    </dxf>
  </rfmt>
  <rfmt sheetId="4" sqref="M30" start="0" length="0">
    <dxf>
      <border>
        <top/>
      </border>
    </dxf>
  </rfmt>
  <rfmt sheetId="4" sqref="M30:M33" start="0" length="0">
    <dxf>
      <border>
        <right/>
      </border>
    </dxf>
  </rfmt>
  <rfmt sheetId="4" sqref="M33" start="0" length="0">
    <dxf>
      <border>
        <bottom/>
      </border>
    </dxf>
  </rfmt>
  <rfmt sheetId="4" sqref="M30:M33">
    <dxf>
      <border>
        <top/>
        <bottom/>
        <horizontal/>
      </border>
    </dxf>
  </rfmt>
  <rfmt sheetId="4" sqref="A22:C22" start="0" length="0">
    <dxf>
      <border>
        <bottom style="medium">
          <color rgb="FFFF0000"/>
        </bottom>
      </border>
    </dxf>
  </rfmt>
  <rfmt sheetId="4" sqref="D22:I22" start="0" length="0">
    <dxf>
      <border>
        <bottom style="medium">
          <color indexed="64"/>
        </bottom>
      </border>
    </dxf>
  </rfmt>
  <rfmt sheetId="4" sqref="A23" start="0" length="0">
    <dxf>
      <border>
        <left/>
        <right/>
        <top style="thin">
          <color indexed="64"/>
        </top>
        <bottom/>
      </border>
    </dxf>
  </rfmt>
  <rfmt sheetId="4" sqref="D22:I22" start="0" length="0">
    <dxf>
      <border>
        <bottom style="thin">
          <color indexed="64"/>
        </bottom>
      </border>
    </dxf>
  </rfmt>
  <rfmt sheetId="4" sqref="B22:M22" start="0" length="0">
    <dxf>
      <border>
        <bottom style="thin">
          <color indexed="64"/>
        </bottom>
      </border>
    </dxf>
  </rfmt>
  <rfmt sheetId="4" sqref="A25:M25" start="0" length="0">
    <dxf>
      <border>
        <top style="thin">
          <color indexed="64"/>
        </top>
      </border>
    </dxf>
  </rfmt>
  <rcv guid="{B4CCC172-7E75-42AB-BBCE-DA3C5D322BD4}" action="delete"/>
  <rcv guid="{B4CCC172-7E75-42AB-BBCE-DA3C5D322BD4}" action="add"/>
</revisions>
</file>

<file path=xl/revisions/revisionLog19111.xml><?xml version="1.0" encoding="utf-8"?>
<revisions xmlns="http://schemas.openxmlformats.org/spreadsheetml/2006/main" xmlns:r="http://schemas.openxmlformats.org/officeDocument/2006/relationships">
  <rcc rId="522" sId="4" numFmtId="11">
    <oc r="H12">
      <v>40000</v>
    </oc>
    <nc r="H12">
      <v>30000</v>
    </nc>
  </rcc>
  <rcc rId="523" sId="4">
    <oc r="M12" t="inlineStr">
      <is>
        <t xml:space="preserve">Greg Barranco (PO) contacted. Ammendment needed to add this to the current IA.  Action: Greg Barranco will work with technical POC (Mike Slattery/Jenn Greiner) to complete the ammendment. The funding for this project may be reduced to 30K. </t>
      </is>
    </oc>
    <nc r="M12" t="inlineStr">
      <is>
        <t xml:space="preserve">Greg Barranco (PO) contacted. Ammendment needed to add this to the current IA.  Action: Greg Barranco will work with technical POC (Mike Slattery/Jenn Greiner) to complete the ammendment. The funding for this project was reduced to 30K from 40K. </t>
      </is>
    </nc>
  </rcc>
  <rcc rId="524" sId="4" numFmtId="11">
    <oc r="H20">
      <v>50000</v>
    </oc>
    <nc r="H20">
      <v>40000</v>
    </nc>
  </rcc>
  <rcc rId="525" sId="4">
    <oc r="M20" t="inlineStr">
      <is>
        <t xml:space="preserve">CBT has provided a draft work plan to MD DNR. When accepted by MD DNR, EPA expects to receive a revised grant objective. This project may be reduced to 40K. </t>
      </is>
    </oc>
    <nc r="M20" t="inlineStr">
      <is>
        <t xml:space="preserve">CBT has provided a draft work plan to MD DNR. When accepted by MD DNR, EPA expects to receive a revised grant objective. This project was reduced to 40K. </t>
      </is>
    </nc>
  </rcc>
  <rcv guid="{B4CCC172-7E75-42AB-BBCE-DA3C5D322BD4}" action="delete"/>
  <rcv guid="{B4CCC172-7E75-42AB-BBCE-DA3C5D322BD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sheetPr>
    <pageSetUpPr fitToPage="1"/>
  </sheetPr>
  <dimension ref="A1:I33"/>
  <sheetViews>
    <sheetView zoomScale="70" zoomScaleNormal="90" workbookViewId="0">
      <selection activeCell="C14" sqref="C14"/>
    </sheetView>
  </sheetViews>
  <sheetFormatPr defaultRowHeight="15"/>
  <cols>
    <col min="1" max="1" width="11.85546875" customWidth="1"/>
    <col min="2" max="2" width="148.42578125" customWidth="1"/>
    <col min="3" max="3" width="15.42578125" customWidth="1"/>
    <col min="4" max="4" width="15.7109375" customWidth="1"/>
    <col min="5" max="5" width="27.7109375" customWidth="1"/>
    <col min="6" max="6" width="30" customWidth="1"/>
    <col min="7" max="7" width="15.28515625" customWidth="1"/>
    <col min="8" max="8" width="28.42578125" customWidth="1"/>
    <col min="9" max="9" width="20.28515625" customWidth="1"/>
  </cols>
  <sheetData>
    <row r="1" spans="1:9">
      <c r="A1" s="64" t="s">
        <v>4</v>
      </c>
      <c r="B1" s="65" t="s">
        <v>2</v>
      </c>
      <c r="C1" s="64" t="s">
        <v>3</v>
      </c>
      <c r="D1" s="64" t="s">
        <v>5</v>
      </c>
      <c r="E1" s="64" t="s">
        <v>7</v>
      </c>
      <c r="F1" s="64" t="s">
        <v>0</v>
      </c>
      <c r="G1" s="64" t="s">
        <v>1</v>
      </c>
      <c r="H1" s="64" t="s">
        <v>6</v>
      </c>
      <c r="I1" s="64" t="s">
        <v>67</v>
      </c>
    </row>
    <row r="2" spans="1:9">
      <c r="B2" s="202" t="s">
        <v>114</v>
      </c>
      <c r="C2" s="202"/>
      <c r="D2" s="202"/>
      <c r="E2" s="202"/>
      <c r="F2" s="202"/>
      <c r="G2" s="202"/>
      <c r="H2" s="202"/>
      <c r="I2" s="203"/>
    </row>
    <row r="3" spans="1:9">
      <c r="A3" s="64">
        <v>1</v>
      </c>
      <c r="B3" s="7" t="s">
        <v>91</v>
      </c>
      <c r="C3" s="5">
        <v>1</v>
      </c>
      <c r="D3" s="8">
        <v>85000</v>
      </c>
      <c r="E3" s="63" t="s">
        <v>8</v>
      </c>
      <c r="F3" s="49" t="s">
        <v>10</v>
      </c>
      <c r="G3" s="6">
        <v>1</v>
      </c>
      <c r="H3" s="44" t="s">
        <v>72</v>
      </c>
      <c r="I3" s="3"/>
    </row>
    <row r="4" spans="1:9" ht="15" customHeight="1">
      <c r="A4" s="64">
        <v>2</v>
      </c>
      <c r="B4" s="7" t="s">
        <v>92</v>
      </c>
      <c r="C4" s="9" t="s">
        <v>94</v>
      </c>
      <c r="D4" s="8">
        <v>50000</v>
      </c>
      <c r="E4" s="63" t="s">
        <v>8</v>
      </c>
      <c r="F4" s="4" t="s">
        <v>13</v>
      </c>
      <c r="G4" s="9" t="s">
        <v>94</v>
      </c>
      <c r="H4" s="44" t="s">
        <v>72</v>
      </c>
      <c r="I4" s="3"/>
    </row>
    <row r="5" spans="1:9">
      <c r="A5" s="64">
        <v>3</v>
      </c>
      <c r="B5" s="12" t="s">
        <v>69</v>
      </c>
      <c r="C5" s="10">
        <v>2</v>
      </c>
      <c r="D5" s="13">
        <v>40000</v>
      </c>
      <c r="E5" s="62" t="s">
        <v>14</v>
      </c>
      <c r="F5" s="51" t="s">
        <v>16</v>
      </c>
      <c r="G5" s="10">
        <v>2</v>
      </c>
      <c r="H5" s="44"/>
      <c r="I5" s="3"/>
    </row>
    <row r="6" spans="1:9">
      <c r="A6" s="64"/>
      <c r="B6" s="12" t="s">
        <v>135</v>
      </c>
      <c r="C6" s="10"/>
      <c r="D6" s="13">
        <v>25500</v>
      </c>
      <c r="E6" s="62" t="s">
        <v>14</v>
      </c>
      <c r="F6" s="51" t="s">
        <v>16</v>
      </c>
      <c r="G6" s="10"/>
      <c r="H6" s="44"/>
      <c r="I6" s="3"/>
    </row>
    <row r="7" spans="1:9" ht="15" customHeight="1">
      <c r="A7" s="64">
        <v>4</v>
      </c>
      <c r="B7" s="20" t="s">
        <v>84</v>
      </c>
      <c r="C7" s="18">
        <v>3</v>
      </c>
      <c r="D7" s="46">
        <v>50000</v>
      </c>
      <c r="E7" s="66" t="s">
        <v>27</v>
      </c>
      <c r="F7" s="53" t="s">
        <v>28</v>
      </c>
      <c r="G7" s="18"/>
      <c r="H7" s="44" t="s">
        <v>85</v>
      </c>
      <c r="I7" s="3"/>
    </row>
    <row r="8" spans="1:9" ht="30.75" customHeight="1">
      <c r="A8" s="64">
        <v>5</v>
      </c>
      <c r="B8" s="27" t="s">
        <v>50</v>
      </c>
      <c r="C8" s="28" t="s">
        <v>96</v>
      </c>
      <c r="D8" s="29">
        <v>35000</v>
      </c>
      <c r="E8" s="67" t="s">
        <v>31</v>
      </c>
      <c r="F8" s="25" t="s">
        <v>32</v>
      </c>
      <c r="G8" s="26">
        <v>5</v>
      </c>
      <c r="H8" s="44" t="s">
        <v>81</v>
      </c>
      <c r="I8" s="3"/>
    </row>
    <row r="9" spans="1:9" ht="30.75" customHeight="1">
      <c r="A9" s="64">
        <v>6</v>
      </c>
      <c r="B9" s="16" t="s">
        <v>51</v>
      </c>
      <c r="C9" s="14">
        <v>5</v>
      </c>
      <c r="D9" s="17">
        <v>25000</v>
      </c>
      <c r="E9" s="38" t="s">
        <v>23</v>
      </c>
      <c r="F9" s="52" t="s">
        <v>25</v>
      </c>
      <c r="G9" s="14">
        <v>3</v>
      </c>
      <c r="H9" s="44" t="s">
        <v>74</v>
      </c>
      <c r="I9" s="3"/>
    </row>
    <row r="10" spans="1:9" ht="15" customHeight="1">
      <c r="A10" s="64">
        <v>7</v>
      </c>
      <c r="B10" s="27" t="s">
        <v>52</v>
      </c>
      <c r="C10" s="30">
        <v>5</v>
      </c>
      <c r="D10" s="29"/>
      <c r="E10" s="67" t="s">
        <v>31</v>
      </c>
      <c r="F10" s="25" t="s">
        <v>33</v>
      </c>
      <c r="G10" s="26">
        <v>5</v>
      </c>
      <c r="H10" s="44" t="s">
        <v>76</v>
      </c>
      <c r="I10" s="3"/>
    </row>
    <row r="11" spans="1:9" ht="13.5" customHeight="1">
      <c r="A11" s="64">
        <v>8</v>
      </c>
      <c r="B11" s="27" t="s">
        <v>134</v>
      </c>
      <c r="C11" s="28" t="s">
        <v>136</v>
      </c>
      <c r="D11" s="29">
        <v>20000</v>
      </c>
      <c r="E11" s="67" t="s">
        <v>31</v>
      </c>
      <c r="F11" s="25" t="s">
        <v>33</v>
      </c>
      <c r="G11" s="26">
        <v>5</v>
      </c>
      <c r="H11" s="44" t="s">
        <v>75</v>
      </c>
      <c r="I11" s="3"/>
    </row>
    <row r="12" spans="1:9">
      <c r="A12" s="64">
        <v>9</v>
      </c>
      <c r="B12" s="6" t="s">
        <v>53</v>
      </c>
      <c r="C12" s="5">
        <v>5</v>
      </c>
      <c r="D12" s="8">
        <v>35000</v>
      </c>
      <c r="E12" s="63" t="s">
        <v>35</v>
      </c>
      <c r="F12" s="4" t="s">
        <v>37</v>
      </c>
      <c r="G12" s="9" t="s">
        <v>95</v>
      </c>
      <c r="H12" s="44" t="s">
        <v>77</v>
      </c>
      <c r="I12" s="3"/>
    </row>
    <row r="13" spans="1:9" ht="15" customHeight="1">
      <c r="A13" s="64">
        <v>10</v>
      </c>
      <c r="B13" s="34" t="s">
        <v>56</v>
      </c>
      <c r="C13" s="33">
        <v>6</v>
      </c>
      <c r="D13" s="35">
        <v>50000</v>
      </c>
      <c r="E13" s="31" t="s">
        <v>54</v>
      </c>
      <c r="F13" s="32" t="s">
        <v>55</v>
      </c>
      <c r="G13" s="33">
        <v>6</v>
      </c>
      <c r="H13" s="71" t="s">
        <v>71</v>
      </c>
      <c r="I13" s="3"/>
    </row>
    <row r="14" spans="1:9">
      <c r="A14" s="64">
        <v>11</v>
      </c>
      <c r="B14" s="42" t="s">
        <v>82</v>
      </c>
      <c r="C14" s="41">
        <v>3</v>
      </c>
      <c r="D14" s="45">
        <v>82000</v>
      </c>
      <c r="E14" s="68" t="s">
        <v>45</v>
      </c>
      <c r="F14" s="61" t="s">
        <v>46</v>
      </c>
      <c r="G14" s="69" t="s">
        <v>93</v>
      </c>
      <c r="H14" s="3" t="s">
        <v>83</v>
      </c>
      <c r="I14" s="3"/>
    </row>
    <row r="15" spans="1:9" ht="15" customHeight="1">
      <c r="A15" s="64">
        <v>12</v>
      </c>
      <c r="B15" s="7" t="s">
        <v>108</v>
      </c>
      <c r="C15" s="9" t="s">
        <v>86</v>
      </c>
      <c r="D15" s="8">
        <v>25000</v>
      </c>
      <c r="E15" s="63" t="s">
        <v>8</v>
      </c>
      <c r="F15" s="4" t="s">
        <v>13</v>
      </c>
      <c r="G15" s="9" t="s">
        <v>94</v>
      </c>
      <c r="H15" s="44"/>
      <c r="I15" s="3"/>
    </row>
    <row r="16" spans="1:9">
      <c r="A16" s="2"/>
      <c r="B16" s="204" t="s">
        <v>97</v>
      </c>
      <c r="C16" s="204"/>
      <c r="D16" s="204"/>
      <c r="E16" s="204"/>
      <c r="F16" s="204"/>
      <c r="G16" s="204"/>
      <c r="H16" s="204"/>
      <c r="I16" s="205"/>
    </row>
    <row r="17" spans="1:9">
      <c r="A17" s="64">
        <v>13</v>
      </c>
      <c r="B17" s="6" t="s">
        <v>57</v>
      </c>
      <c r="C17" s="5">
        <v>1</v>
      </c>
      <c r="D17" s="8">
        <v>50000</v>
      </c>
      <c r="E17" s="63" t="s">
        <v>8</v>
      </c>
      <c r="F17" s="49" t="s">
        <v>12</v>
      </c>
      <c r="G17" s="5">
        <v>1</v>
      </c>
      <c r="H17" s="44" t="s">
        <v>72</v>
      </c>
      <c r="I17" s="3"/>
    </row>
    <row r="18" spans="1:9">
      <c r="A18" s="64">
        <v>14</v>
      </c>
      <c r="B18" s="7" t="s">
        <v>89</v>
      </c>
      <c r="C18" s="5">
        <v>1</v>
      </c>
      <c r="D18" s="8">
        <v>50000</v>
      </c>
      <c r="E18" s="63" t="s">
        <v>8</v>
      </c>
      <c r="F18" s="49" t="s">
        <v>11</v>
      </c>
      <c r="G18" s="5">
        <v>1</v>
      </c>
      <c r="H18" s="44" t="s">
        <v>90</v>
      </c>
      <c r="I18" s="3"/>
    </row>
    <row r="19" spans="1:9">
      <c r="A19" s="64">
        <v>15</v>
      </c>
      <c r="B19" s="6" t="s">
        <v>66</v>
      </c>
      <c r="C19" s="9" t="s">
        <v>61</v>
      </c>
      <c r="D19" s="8">
        <v>40000</v>
      </c>
      <c r="E19" s="63" t="s">
        <v>8</v>
      </c>
      <c r="F19" s="4" t="s">
        <v>13</v>
      </c>
      <c r="G19" s="9" t="s">
        <v>94</v>
      </c>
      <c r="H19" s="44" t="s">
        <v>72</v>
      </c>
      <c r="I19" s="3"/>
    </row>
    <row r="20" spans="1:9">
      <c r="A20" s="64">
        <v>16</v>
      </c>
      <c r="B20" s="12" t="s">
        <v>68</v>
      </c>
      <c r="C20" s="10">
        <v>2</v>
      </c>
      <c r="D20" s="13">
        <v>30000</v>
      </c>
      <c r="E20" s="62" t="s">
        <v>14</v>
      </c>
      <c r="F20" s="51" t="s">
        <v>17</v>
      </c>
      <c r="G20" s="10">
        <v>2</v>
      </c>
      <c r="H20" s="44"/>
      <c r="I20" s="3"/>
    </row>
    <row r="21" spans="1:9" ht="15.75" customHeight="1">
      <c r="A21" s="64">
        <v>17</v>
      </c>
      <c r="B21" s="12" t="s">
        <v>70</v>
      </c>
      <c r="C21" s="10">
        <v>2</v>
      </c>
      <c r="D21" s="13">
        <v>40000</v>
      </c>
      <c r="E21" s="62" t="s">
        <v>14</v>
      </c>
      <c r="F21" s="51" t="s">
        <v>18</v>
      </c>
      <c r="G21" s="10">
        <v>2</v>
      </c>
      <c r="H21" s="44" t="s">
        <v>73</v>
      </c>
      <c r="I21" s="3"/>
    </row>
    <row r="22" spans="1:9" ht="15" customHeight="1">
      <c r="A22" s="64">
        <v>18</v>
      </c>
      <c r="B22" s="16" t="s">
        <v>87</v>
      </c>
      <c r="C22" s="14">
        <v>3</v>
      </c>
      <c r="D22" s="17">
        <v>47600</v>
      </c>
      <c r="E22" s="38" t="s">
        <v>23</v>
      </c>
      <c r="F22" s="52" t="s">
        <v>26</v>
      </c>
      <c r="G22" s="14">
        <v>3</v>
      </c>
      <c r="H22" s="44" t="s">
        <v>88</v>
      </c>
      <c r="I22" s="3"/>
    </row>
    <row r="23" spans="1:9" ht="15" customHeight="1">
      <c r="A23" s="64">
        <v>19</v>
      </c>
      <c r="B23" s="20" t="s">
        <v>123</v>
      </c>
      <c r="C23" s="18">
        <v>3</v>
      </c>
      <c r="D23" s="46">
        <v>33500</v>
      </c>
      <c r="E23" s="66" t="s">
        <v>27</v>
      </c>
      <c r="F23" s="53" t="s">
        <v>28</v>
      </c>
      <c r="G23" s="18">
        <v>3</v>
      </c>
      <c r="H23" s="44"/>
      <c r="I23" s="3"/>
    </row>
    <row r="24" spans="1:9" ht="15" customHeight="1">
      <c r="A24" s="64">
        <v>20</v>
      </c>
      <c r="B24" s="7" t="s">
        <v>129</v>
      </c>
      <c r="C24" s="9" t="s">
        <v>95</v>
      </c>
      <c r="D24" s="8">
        <v>60000</v>
      </c>
      <c r="E24" s="63" t="s">
        <v>35</v>
      </c>
      <c r="F24" s="49" t="s">
        <v>38</v>
      </c>
      <c r="G24" s="9" t="s">
        <v>95</v>
      </c>
      <c r="H24" s="44" t="s">
        <v>77</v>
      </c>
      <c r="I24" s="3"/>
    </row>
    <row r="25" spans="1:9">
      <c r="A25" s="64">
        <v>21</v>
      </c>
      <c r="B25" s="23" t="s">
        <v>58</v>
      </c>
      <c r="C25" s="22">
        <v>4</v>
      </c>
      <c r="D25" s="24">
        <v>50000</v>
      </c>
      <c r="E25" s="54" t="s">
        <v>30</v>
      </c>
      <c r="F25" s="55" t="s">
        <v>30</v>
      </c>
      <c r="G25" s="22">
        <v>4</v>
      </c>
      <c r="H25" s="44" t="s">
        <v>80</v>
      </c>
      <c r="I25" s="3"/>
    </row>
    <row r="26" spans="1:9" ht="15" customHeight="1">
      <c r="A26" s="64">
        <v>22</v>
      </c>
      <c r="B26" s="47" t="s">
        <v>65</v>
      </c>
      <c r="C26" s="5">
        <v>4</v>
      </c>
      <c r="D26" s="8">
        <v>83000</v>
      </c>
      <c r="E26" s="63" t="s">
        <v>35</v>
      </c>
      <c r="F26" s="4" t="s">
        <v>37</v>
      </c>
      <c r="G26" s="9" t="s">
        <v>95</v>
      </c>
      <c r="H26" s="44" t="s">
        <v>77</v>
      </c>
      <c r="I26" s="3"/>
    </row>
    <row r="27" spans="1:9" ht="15" customHeight="1">
      <c r="A27" s="64">
        <v>23</v>
      </c>
      <c r="B27" s="39" t="s">
        <v>59</v>
      </c>
      <c r="C27" s="22">
        <v>5</v>
      </c>
      <c r="D27" s="24">
        <v>75000</v>
      </c>
      <c r="E27" s="21" t="s">
        <v>41</v>
      </c>
      <c r="F27" s="55" t="s">
        <v>44</v>
      </c>
      <c r="G27" s="22">
        <v>5</v>
      </c>
      <c r="H27" s="44" t="s">
        <v>79</v>
      </c>
      <c r="I27" s="3"/>
    </row>
    <row r="28" spans="1:9">
      <c r="A28" s="64">
        <v>24</v>
      </c>
      <c r="B28" s="26" t="s">
        <v>60</v>
      </c>
      <c r="C28" s="28" t="s">
        <v>49</v>
      </c>
      <c r="D28" s="29">
        <v>75000</v>
      </c>
      <c r="E28" s="67" t="s">
        <v>31</v>
      </c>
      <c r="F28" s="25" t="s">
        <v>32</v>
      </c>
      <c r="G28" s="26"/>
      <c r="H28" s="44" t="s">
        <v>81</v>
      </c>
      <c r="I28" s="3"/>
    </row>
    <row r="29" spans="1:9">
      <c r="A29" s="2"/>
      <c r="B29" s="204" t="s">
        <v>98</v>
      </c>
      <c r="C29" s="204"/>
      <c r="D29" s="204"/>
      <c r="E29" s="204"/>
      <c r="F29" s="204"/>
      <c r="G29" s="204"/>
      <c r="H29" s="204"/>
      <c r="I29" s="205"/>
    </row>
    <row r="30" spans="1:9" ht="15" customHeight="1">
      <c r="A30" s="64">
        <v>25</v>
      </c>
      <c r="B30" s="12" t="s">
        <v>62</v>
      </c>
      <c r="C30" s="10">
        <v>2</v>
      </c>
      <c r="D30" s="13">
        <v>50000</v>
      </c>
      <c r="E30" s="62" t="s">
        <v>14</v>
      </c>
      <c r="F30" s="51" t="s">
        <v>15</v>
      </c>
      <c r="G30" s="10">
        <v>2</v>
      </c>
      <c r="H30" s="44" t="s">
        <v>73</v>
      </c>
      <c r="I30" s="3"/>
    </row>
    <row r="31" spans="1:9" ht="15" customHeight="1">
      <c r="A31" s="64">
        <v>26</v>
      </c>
      <c r="B31" s="7" t="s">
        <v>63</v>
      </c>
      <c r="C31" s="5">
        <v>4</v>
      </c>
      <c r="D31" s="8">
        <v>50000</v>
      </c>
      <c r="E31" s="63" t="s">
        <v>35</v>
      </c>
      <c r="F31" s="49" t="s">
        <v>36</v>
      </c>
      <c r="G31" s="5">
        <v>5</v>
      </c>
      <c r="H31" s="44" t="s">
        <v>77</v>
      </c>
      <c r="I31" s="3"/>
    </row>
    <row r="32" spans="1:9" ht="15" customHeight="1">
      <c r="A32" s="64">
        <v>27</v>
      </c>
      <c r="B32" s="16" t="s">
        <v>64</v>
      </c>
      <c r="C32" s="14">
        <v>5</v>
      </c>
      <c r="D32" s="17">
        <v>30000</v>
      </c>
      <c r="E32" s="60" t="s">
        <v>39</v>
      </c>
      <c r="F32" s="52" t="s">
        <v>40</v>
      </c>
      <c r="G32" s="14">
        <v>5</v>
      </c>
      <c r="H32" s="44" t="s">
        <v>78</v>
      </c>
      <c r="I32" s="3"/>
    </row>
    <row r="33" spans="4:7">
      <c r="D33" s="72">
        <f>SUM(D3:D32)</f>
        <v>1286600</v>
      </c>
      <c r="E33" s="43"/>
      <c r="F33" s="43"/>
      <c r="G33" s="43"/>
    </row>
  </sheetData>
  <customSheetViews>
    <customSheetView guid="{B4CCC172-7E75-42AB-BBCE-DA3C5D322BD4}" scale="70" fitToPage="1">
      <selection activeCell="C14" sqref="C14"/>
      <pageMargins left="0.2" right="0.2" top="0.25" bottom="0.25" header="0.3" footer="0.3"/>
      <pageSetup scale="43" orientation="landscape" r:id="rId1"/>
    </customSheetView>
    <customSheetView guid="{704B481A-08E5-481C-B686-323C8415646F}" scale="70" fitToPage="1">
      <selection activeCell="C14" sqref="C14"/>
      <pageMargins left="0.2" right="0.2" top="0.25" bottom="0.25" header="0.3" footer="0.3"/>
      <pageSetup scale="43" orientation="landscape" r:id="rId2"/>
    </customSheetView>
    <customSheetView guid="{FAA5110E-8441-462D-8A43-AF43930E066F}" scale="90" fitToPage="1">
      <selection activeCell="B17" sqref="B17"/>
      <pageMargins left="0.2" right="0.2" top="0.25" bottom="0.25" header="0.3" footer="0.3"/>
      <pageSetup scale="43" orientation="landscape" r:id="rId3"/>
    </customSheetView>
    <customSheetView guid="{B8857F07-0F0E-4A7B-A33F-B72E768634EF}" scale="70" fitToPage="1">
      <selection activeCell="B37" sqref="B37"/>
      <pageMargins left="0.2" right="0.2" top="0.25" bottom="0.25" header="0.3" footer="0.3"/>
      <pageSetup scale="43" orientation="landscape" r:id="rId4"/>
    </customSheetView>
    <customSheetView guid="{5B9F8BFE-D11F-45E8-8447-69778004F8E6}" scale="70" fitToPage="1">
      <selection activeCell="C14" sqref="C14"/>
      <pageMargins left="0.2" right="0.2" top="0.25" bottom="0.25" header="0.3" footer="0.3"/>
      <pageSetup scale="43" orientation="landscape" r:id="rId5"/>
    </customSheetView>
  </customSheetViews>
  <mergeCells count="3">
    <mergeCell ref="B2:I2"/>
    <mergeCell ref="B16:I16"/>
    <mergeCell ref="B29:I29"/>
  </mergeCells>
  <pageMargins left="0.2" right="0.2" top="0.25" bottom="0.25" header="0.3" footer="0.3"/>
  <pageSetup scale="43" orientation="landscape" r:id="rId6"/>
  <ignoredErrors>
    <ignoredError sqref="C19 C15 C28" numberStoredAsText="1"/>
  </ignoredErrors>
</worksheet>
</file>

<file path=xl/worksheets/sheet2.xml><?xml version="1.0" encoding="utf-8"?>
<worksheet xmlns="http://schemas.openxmlformats.org/spreadsheetml/2006/main" xmlns:r="http://schemas.openxmlformats.org/officeDocument/2006/relationships">
  <dimension ref="A1:I52"/>
  <sheetViews>
    <sheetView zoomScale="70" zoomScaleNormal="70" workbookViewId="0">
      <pane ySplit="1" topLeftCell="A2" activePane="bottomLeft" state="frozen"/>
      <selection pane="bottomLeft" activeCell="E40" sqref="E40"/>
    </sheetView>
  </sheetViews>
  <sheetFormatPr defaultRowHeight="15"/>
  <cols>
    <col min="1" max="1" width="24" customWidth="1"/>
    <col min="2" max="2" width="26.7109375" customWidth="1"/>
    <col min="3" max="3" width="12.85546875" customWidth="1"/>
    <col min="4" max="4" width="10.42578125" customWidth="1"/>
    <col min="5" max="5" width="136.5703125" style="1" customWidth="1"/>
    <col min="6" max="6" width="15.42578125" customWidth="1"/>
    <col min="7" max="7" width="14.85546875" customWidth="1"/>
    <col min="8" max="8" width="27.7109375" customWidth="1"/>
    <col min="9" max="9" width="20.28515625" customWidth="1"/>
  </cols>
  <sheetData>
    <row r="1" spans="1:9">
      <c r="A1" s="64" t="s">
        <v>7</v>
      </c>
      <c r="B1" s="64" t="s">
        <v>0</v>
      </c>
      <c r="C1" s="64" t="s">
        <v>1</v>
      </c>
      <c r="D1" s="64" t="s">
        <v>4</v>
      </c>
      <c r="E1" s="65" t="s">
        <v>2</v>
      </c>
      <c r="F1" s="64" t="s">
        <v>3</v>
      </c>
      <c r="G1" s="64" t="s">
        <v>5</v>
      </c>
      <c r="H1" s="64" t="s">
        <v>6</v>
      </c>
      <c r="I1" s="64" t="s">
        <v>67</v>
      </c>
    </row>
    <row r="2" spans="1:9" ht="15" customHeight="1">
      <c r="A2" s="31" t="s">
        <v>54</v>
      </c>
      <c r="B2" s="32" t="s">
        <v>55</v>
      </c>
      <c r="C2" s="33">
        <v>6</v>
      </c>
      <c r="D2" s="33">
        <v>10</v>
      </c>
      <c r="E2" s="34" t="s">
        <v>56</v>
      </c>
      <c r="F2" s="33">
        <v>6</v>
      </c>
      <c r="G2" s="35">
        <v>50000</v>
      </c>
      <c r="H2" s="71" t="s">
        <v>71</v>
      </c>
      <c r="I2" s="3"/>
    </row>
    <row r="3" spans="1:9">
      <c r="A3" s="221" t="s">
        <v>8</v>
      </c>
      <c r="B3" s="49" t="s">
        <v>9</v>
      </c>
      <c r="C3" s="5">
        <v>1</v>
      </c>
      <c r="D3" s="6"/>
      <c r="E3" s="7"/>
      <c r="F3" s="5"/>
      <c r="G3" s="6"/>
      <c r="H3" s="44"/>
      <c r="I3" s="3"/>
    </row>
    <row r="4" spans="1:9" ht="15" customHeight="1">
      <c r="A4" s="222"/>
      <c r="B4" s="50" t="s">
        <v>10</v>
      </c>
      <c r="C4" s="48">
        <v>1</v>
      </c>
      <c r="D4" s="6">
        <v>1</v>
      </c>
      <c r="E4" s="7" t="s">
        <v>91</v>
      </c>
      <c r="F4" s="5">
        <v>1</v>
      </c>
      <c r="G4" s="8">
        <v>85000</v>
      </c>
      <c r="H4" s="44" t="s">
        <v>72</v>
      </c>
      <c r="I4" s="3"/>
    </row>
    <row r="5" spans="1:9">
      <c r="A5" s="222"/>
      <c r="B5" s="49" t="s">
        <v>11</v>
      </c>
      <c r="C5" s="5">
        <v>1</v>
      </c>
      <c r="D5" s="6">
        <v>14</v>
      </c>
      <c r="E5" s="7" t="s">
        <v>89</v>
      </c>
      <c r="F5" s="5">
        <v>1</v>
      </c>
      <c r="G5" s="8">
        <v>50000</v>
      </c>
      <c r="H5" s="44" t="s">
        <v>90</v>
      </c>
      <c r="I5" s="3"/>
    </row>
    <row r="6" spans="1:9">
      <c r="A6" s="222"/>
      <c r="B6" s="49" t="s">
        <v>12</v>
      </c>
      <c r="C6" s="5">
        <v>1</v>
      </c>
      <c r="D6" s="6">
        <v>13</v>
      </c>
      <c r="E6" s="6" t="s">
        <v>57</v>
      </c>
      <c r="F6" s="5">
        <v>1</v>
      </c>
      <c r="G6" s="8">
        <v>50000</v>
      </c>
      <c r="H6" s="44" t="s">
        <v>72</v>
      </c>
      <c r="I6" s="3"/>
    </row>
    <row r="7" spans="1:9" ht="15" customHeight="1">
      <c r="A7" s="222"/>
      <c r="B7" s="216" t="s">
        <v>13</v>
      </c>
      <c r="C7" s="224" t="s">
        <v>94</v>
      </c>
      <c r="D7" s="6">
        <v>2</v>
      </c>
      <c r="E7" s="7" t="s">
        <v>92</v>
      </c>
      <c r="F7" s="9" t="s">
        <v>94</v>
      </c>
      <c r="G7" s="8">
        <v>50000</v>
      </c>
      <c r="H7" s="44" t="s">
        <v>72</v>
      </c>
      <c r="I7" s="3"/>
    </row>
    <row r="8" spans="1:9">
      <c r="A8" s="222"/>
      <c r="B8" s="217"/>
      <c r="C8" s="231"/>
      <c r="D8" s="6">
        <v>15</v>
      </c>
      <c r="E8" s="6" t="s">
        <v>66</v>
      </c>
      <c r="F8" s="9" t="s">
        <v>61</v>
      </c>
      <c r="G8" s="8">
        <v>40000</v>
      </c>
      <c r="H8" s="44" t="s">
        <v>72</v>
      </c>
      <c r="I8" s="3"/>
    </row>
    <row r="9" spans="1:9" ht="14.25" customHeight="1">
      <c r="A9" s="223"/>
      <c r="B9" s="218"/>
      <c r="C9" s="232"/>
      <c r="D9" s="6">
        <v>12</v>
      </c>
      <c r="E9" s="7" t="s">
        <v>108</v>
      </c>
      <c r="F9" s="9" t="s">
        <v>86</v>
      </c>
      <c r="G9" s="8">
        <v>25000</v>
      </c>
      <c r="H9" s="44"/>
      <c r="I9" s="3"/>
    </row>
    <row r="10" spans="1:9" ht="15" customHeight="1">
      <c r="A10" s="228" t="s">
        <v>14</v>
      </c>
      <c r="B10" s="51" t="s">
        <v>15</v>
      </c>
      <c r="C10" s="10">
        <v>2</v>
      </c>
      <c r="D10" s="11">
        <v>25</v>
      </c>
      <c r="E10" s="12" t="s">
        <v>62</v>
      </c>
      <c r="F10" s="10">
        <v>2</v>
      </c>
      <c r="G10" s="13">
        <v>50000</v>
      </c>
      <c r="H10" s="44" t="s">
        <v>73</v>
      </c>
      <c r="I10" s="3"/>
    </row>
    <row r="11" spans="1:9">
      <c r="A11" s="229"/>
      <c r="B11" s="51" t="s">
        <v>16</v>
      </c>
      <c r="C11" s="10">
        <v>2</v>
      </c>
      <c r="D11" s="11">
        <v>3</v>
      </c>
      <c r="E11" s="12" t="s">
        <v>69</v>
      </c>
      <c r="F11" s="10">
        <v>2</v>
      </c>
      <c r="G11" s="13">
        <v>40000</v>
      </c>
      <c r="H11" s="44"/>
      <c r="I11" s="3"/>
    </row>
    <row r="12" spans="1:9">
      <c r="A12" s="229"/>
      <c r="B12" s="51" t="s">
        <v>17</v>
      </c>
      <c r="C12" s="10">
        <v>2</v>
      </c>
      <c r="D12" s="11">
        <v>16</v>
      </c>
      <c r="E12" s="12" t="s">
        <v>68</v>
      </c>
      <c r="F12" s="10">
        <v>2</v>
      </c>
      <c r="G12" s="13">
        <v>30000</v>
      </c>
      <c r="H12" s="44"/>
      <c r="I12" s="3"/>
    </row>
    <row r="13" spans="1:9" ht="15" customHeight="1">
      <c r="A13" s="229"/>
      <c r="B13" s="51" t="s">
        <v>18</v>
      </c>
      <c r="C13" s="10">
        <v>2</v>
      </c>
      <c r="D13" s="11">
        <v>17</v>
      </c>
      <c r="E13" s="12" t="s">
        <v>70</v>
      </c>
      <c r="F13" s="10">
        <v>2</v>
      </c>
      <c r="G13" s="13">
        <v>40000</v>
      </c>
      <c r="H13" s="44" t="s">
        <v>73</v>
      </c>
      <c r="I13" s="3"/>
    </row>
    <row r="14" spans="1:9">
      <c r="A14" s="229"/>
      <c r="B14" s="51" t="s">
        <v>19</v>
      </c>
      <c r="C14" s="10">
        <v>2</v>
      </c>
      <c r="D14" s="11"/>
      <c r="E14" s="12"/>
      <c r="F14" s="10"/>
      <c r="G14" s="11"/>
      <c r="H14" s="44"/>
      <c r="I14" s="3"/>
    </row>
    <row r="15" spans="1:9">
      <c r="A15" s="229"/>
      <c r="B15" s="51" t="s">
        <v>20</v>
      </c>
      <c r="C15" s="10">
        <v>2</v>
      </c>
      <c r="D15" s="11"/>
      <c r="E15" s="12"/>
      <c r="F15" s="10"/>
      <c r="G15" s="11"/>
      <c r="H15" s="44"/>
      <c r="I15" s="3"/>
    </row>
    <row r="16" spans="1:9">
      <c r="A16" s="229"/>
      <c r="B16" s="51" t="s">
        <v>21</v>
      </c>
      <c r="C16" s="10">
        <v>3</v>
      </c>
      <c r="D16" s="11"/>
      <c r="E16" s="12"/>
      <c r="F16" s="10"/>
      <c r="G16" s="11"/>
      <c r="H16" s="44"/>
      <c r="I16" s="3"/>
    </row>
    <row r="17" spans="1:9" s="3" customFormat="1" ht="18" customHeight="1">
      <c r="A17" s="230"/>
      <c r="B17" s="51" t="s">
        <v>22</v>
      </c>
      <c r="C17" s="10">
        <v>2</v>
      </c>
      <c r="D17" s="11"/>
      <c r="E17" s="12" t="s">
        <v>131</v>
      </c>
      <c r="F17" s="10">
        <v>2</v>
      </c>
      <c r="G17" s="117">
        <v>25500</v>
      </c>
      <c r="H17" s="118"/>
      <c r="I17" s="44"/>
    </row>
    <row r="18" spans="1:9">
      <c r="A18" s="210" t="s">
        <v>23</v>
      </c>
      <c r="B18" s="52" t="s">
        <v>24</v>
      </c>
      <c r="C18" s="14">
        <v>3</v>
      </c>
      <c r="D18" s="15"/>
      <c r="E18" s="16"/>
      <c r="F18" s="14"/>
      <c r="G18" s="15"/>
      <c r="H18" s="44"/>
      <c r="I18" s="3"/>
    </row>
    <row r="19" spans="1:9" ht="33" customHeight="1">
      <c r="A19" s="211"/>
      <c r="B19" s="52" t="s">
        <v>25</v>
      </c>
      <c r="C19" s="14">
        <v>3</v>
      </c>
      <c r="D19" s="15">
        <v>6</v>
      </c>
      <c r="E19" s="16" t="s">
        <v>51</v>
      </c>
      <c r="F19" s="14">
        <v>5</v>
      </c>
      <c r="G19" s="17">
        <v>25000</v>
      </c>
      <c r="H19" s="44" t="s">
        <v>74</v>
      </c>
      <c r="I19" s="3"/>
    </row>
    <row r="20" spans="1:9" ht="15" customHeight="1">
      <c r="A20" s="212"/>
      <c r="B20" s="52" t="s">
        <v>26</v>
      </c>
      <c r="C20" s="14">
        <v>3</v>
      </c>
      <c r="D20" s="15">
        <v>18</v>
      </c>
      <c r="E20" s="16" t="s">
        <v>87</v>
      </c>
      <c r="F20" s="14">
        <v>3</v>
      </c>
      <c r="G20" s="17">
        <v>47600</v>
      </c>
      <c r="H20" s="44" t="s">
        <v>88</v>
      </c>
      <c r="I20" s="3"/>
    </row>
    <row r="21" spans="1:9" ht="15" customHeight="1">
      <c r="A21" s="80" t="s">
        <v>27</v>
      </c>
      <c r="B21" s="78" t="s">
        <v>28</v>
      </c>
      <c r="C21" s="18"/>
      <c r="D21" s="19">
        <v>4</v>
      </c>
      <c r="E21" s="20" t="s">
        <v>84</v>
      </c>
      <c r="F21" s="18">
        <v>3</v>
      </c>
      <c r="G21" s="46">
        <v>50000</v>
      </c>
      <c r="H21" s="44" t="s">
        <v>85</v>
      </c>
      <c r="I21" s="3"/>
    </row>
    <row r="22" spans="1:9" ht="15" customHeight="1">
      <c r="A22" s="81"/>
      <c r="B22" s="79"/>
      <c r="C22" s="18">
        <v>3</v>
      </c>
      <c r="D22" s="19">
        <v>19</v>
      </c>
      <c r="E22" s="20" t="s">
        <v>123</v>
      </c>
      <c r="F22" s="18">
        <v>3</v>
      </c>
      <c r="G22" s="46">
        <v>33500</v>
      </c>
      <c r="H22" s="44"/>
      <c r="I22" s="3"/>
    </row>
    <row r="23" spans="1:9">
      <c r="A23" s="82"/>
      <c r="B23" s="53" t="s">
        <v>29</v>
      </c>
      <c r="C23" s="18"/>
      <c r="D23" s="19"/>
      <c r="E23" s="20"/>
      <c r="F23" s="18"/>
      <c r="G23" s="19"/>
      <c r="H23" s="44"/>
      <c r="I23" s="3"/>
    </row>
    <row r="24" spans="1:9">
      <c r="A24" s="54" t="s">
        <v>30</v>
      </c>
      <c r="B24" s="55" t="s">
        <v>30</v>
      </c>
      <c r="C24" s="22">
        <v>4</v>
      </c>
      <c r="D24" s="23">
        <v>21</v>
      </c>
      <c r="E24" s="23" t="s">
        <v>58</v>
      </c>
      <c r="F24" s="22">
        <v>4</v>
      </c>
      <c r="G24" s="24">
        <v>50000</v>
      </c>
      <c r="H24" s="44" t="s">
        <v>80</v>
      </c>
      <c r="I24" s="3"/>
    </row>
    <row r="25" spans="1:9" ht="30" customHeight="1">
      <c r="A25" s="56" t="s">
        <v>31</v>
      </c>
      <c r="B25" s="226" t="s">
        <v>32</v>
      </c>
      <c r="C25" s="219">
        <v>5</v>
      </c>
      <c r="D25" s="26">
        <v>5</v>
      </c>
      <c r="E25" s="27" t="s">
        <v>50</v>
      </c>
      <c r="F25" s="28" t="s">
        <v>96</v>
      </c>
      <c r="G25" s="29">
        <v>35000</v>
      </c>
      <c r="H25" s="44" t="s">
        <v>81</v>
      </c>
      <c r="I25" s="3"/>
    </row>
    <row r="26" spans="1:9">
      <c r="A26" s="57"/>
      <c r="B26" s="227"/>
      <c r="C26" s="220"/>
      <c r="D26" s="26">
        <v>24</v>
      </c>
      <c r="E26" s="26" t="s">
        <v>60</v>
      </c>
      <c r="F26" s="28" t="s">
        <v>49</v>
      </c>
      <c r="G26" s="29">
        <v>75000</v>
      </c>
      <c r="H26" s="44" t="s">
        <v>81</v>
      </c>
      <c r="I26" s="3"/>
    </row>
    <row r="27" spans="1:9" ht="18.75" customHeight="1">
      <c r="A27" s="57"/>
      <c r="B27" s="226" t="s">
        <v>33</v>
      </c>
      <c r="C27" s="219">
        <v>5</v>
      </c>
      <c r="D27" s="26">
        <v>8</v>
      </c>
      <c r="E27" s="27" t="s">
        <v>134</v>
      </c>
      <c r="F27" s="28" t="s">
        <v>136</v>
      </c>
      <c r="G27" s="29">
        <v>20000</v>
      </c>
      <c r="H27" s="44" t="s">
        <v>75</v>
      </c>
      <c r="I27" s="3"/>
    </row>
    <row r="28" spans="1:9" ht="15" customHeight="1">
      <c r="A28" s="57"/>
      <c r="B28" s="227"/>
      <c r="C28" s="220"/>
      <c r="D28" s="26">
        <v>7</v>
      </c>
      <c r="E28" s="27" t="s">
        <v>52</v>
      </c>
      <c r="F28" s="30">
        <v>5</v>
      </c>
      <c r="G28" s="29"/>
      <c r="H28" s="44" t="s">
        <v>76</v>
      </c>
      <c r="I28" s="3"/>
    </row>
    <row r="29" spans="1:9">
      <c r="A29" s="58"/>
      <c r="B29" s="59" t="s">
        <v>34</v>
      </c>
      <c r="C29" s="30">
        <v>5</v>
      </c>
      <c r="D29" s="36"/>
      <c r="E29" s="37"/>
      <c r="F29" s="36"/>
      <c r="G29" s="36"/>
      <c r="H29" s="44"/>
      <c r="I29" s="3"/>
    </row>
    <row r="30" spans="1:9" ht="14.25" customHeight="1">
      <c r="A30" s="221" t="s">
        <v>35</v>
      </c>
      <c r="B30" s="49" t="s">
        <v>36</v>
      </c>
      <c r="C30" s="5">
        <v>5</v>
      </c>
      <c r="D30" s="6">
        <v>26</v>
      </c>
      <c r="E30" s="7" t="s">
        <v>63</v>
      </c>
      <c r="F30" s="5">
        <v>4</v>
      </c>
      <c r="G30" s="8">
        <v>50000</v>
      </c>
      <c r="H30" s="44" t="s">
        <v>77</v>
      </c>
      <c r="I30" s="3"/>
    </row>
    <row r="31" spans="1:9" ht="15" customHeight="1">
      <c r="A31" s="222"/>
      <c r="B31" s="216" t="s">
        <v>37</v>
      </c>
      <c r="C31" s="224" t="s">
        <v>95</v>
      </c>
      <c r="D31" s="6">
        <v>22</v>
      </c>
      <c r="E31" s="47" t="s">
        <v>65</v>
      </c>
      <c r="F31" s="5">
        <v>4</v>
      </c>
      <c r="G31" s="8">
        <v>83000</v>
      </c>
      <c r="H31" s="44" t="s">
        <v>77</v>
      </c>
      <c r="I31" s="3"/>
    </row>
    <row r="32" spans="1:9">
      <c r="A32" s="222"/>
      <c r="B32" s="218"/>
      <c r="C32" s="225"/>
      <c r="D32" s="6">
        <v>9</v>
      </c>
      <c r="E32" s="6" t="s">
        <v>53</v>
      </c>
      <c r="F32" s="5">
        <v>5</v>
      </c>
      <c r="G32" s="8">
        <v>35000</v>
      </c>
      <c r="H32" s="44" t="s">
        <v>77</v>
      </c>
      <c r="I32" s="3"/>
    </row>
    <row r="33" spans="1:9" ht="15" customHeight="1">
      <c r="A33" s="223"/>
      <c r="B33" s="49" t="s">
        <v>38</v>
      </c>
      <c r="C33" s="9" t="s">
        <v>95</v>
      </c>
      <c r="D33" s="6">
        <v>20</v>
      </c>
      <c r="E33" s="7" t="s">
        <v>128</v>
      </c>
      <c r="F33" s="9" t="s">
        <v>95</v>
      </c>
      <c r="G33" s="8">
        <v>60000</v>
      </c>
      <c r="H33" s="44" t="s">
        <v>77</v>
      </c>
      <c r="I33" s="3"/>
    </row>
    <row r="34" spans="1:9" ht="15" customHeight="1">
      <c r="A34" s="60" t="s">
        <v>39</v>
      </c>
      <c r="B34" s="52" t="s">
        <v>40</v>
      </c>
      <c r="C34" s="14">
        <v>5</v>
      </c>
      <c r="D34" s="15">
        <v>27</v>
      </c>
      <c r="E34" s="16" t="s">
        <v>64</v>
      </c>
      <c r="F34" s="14">
        <v>5</v>
      </c>
      <c r="G34" s="17">
        <v>30000</v>
      </c>
      <c r="H34" s="44" t="s">
        <v>78</v>
      </c>
      <c r="I34" s="3"/>
    </row>
    <row r="35" spans="1:9">
      <c r="A35" s="213" t="s">
        <v>41</v>
      </c>
      <c r="B35" s="55" t="s">
        <v>42</v>
      </c>
      <c r="C35" s="22">
        <v>5</v>
      </c>
      <c r="D35" s="23"/>
      <c r="E35" s="39"/>
      <c r="F35" s="22"/>
      <c r="G35" s="23"/>
      <c r="H35" s="44"/>
      <c r="I35" s="3"/>
    </row>
    <row r="36" spans="1:9">
      <c r="A36" s="214"/>
      <c r="B36" s="55" t="s">
        <v>43</v>
      </c>
      <c r="C36" s="22">
        <v>5</v>
      </c>
      <c r="D36" s="23"/>
      <c r="E36" s="39"/>
      <c r="F36" s="22"/>
      <c r="G36" s="23"/>
      <c r="H36" s="44"/>
      <c r="I36" s="3"/>
    </row>
    <row r="37" spans="1:9" ht="15" customHeight="1">
      <c r="A37" s="215"/>
      <c r="B37" s="55" t="s">
        <v>44</v>
      </c>
      <c r="C37" s="22">
        <v>5</v>
      </c>
      <c r="D37" s="23">
        <v>23</v>
      </c>
      <c r="E37" s="39" t="s">
        <v>59</v>
      </c>
      <c r="F37" s="22">
        <v>5</v>
      </c>
      <c r="G37" s="24">
        <v>75000</v>
      </c>
      <c r="H37" s="44" t="s">
        <v>79</v>
      </c>
      <c r="I37" s="3"/>
    </row>
    <row r="38" spans="1:9" ht="15" customHeight="1">
      <c r="A38" s="208" t="s">
        <v>45</v>
      </c>
      <c r="B38" s="61" t="s">
        <v>46</v>
      </c>
      <c r="C38" s="69" t="s">
        <v>93</v>
      </c>
      <c r="D38" s="41">
        <v>11</v>
      </c>
      <c r="E38" s="42" t="s">
        <v>82</v>
      </c>
      <c r="F38" s="41">
        <v>3</v>
      </c>
      <c r="G38" s="45">
        <v>82000</v>
      </c>
      <c r="H38" s="3" t="s">
        <v>83</v>
      </c>
      <c r="I38" s="3"/>
    </row>
    <row r="39" spans="1:9">
      <c r="A39" s="209"/>
      <c r="B39" s="61" t="s">
        <v>47</v>
      </c>
      <c r="C39" s="40" t="s">
        <v>48</v>
      </c>
      <c r="D39" s="41"/>
      <c r="E39" s="42"/>
      <c r="F39" s="41"/>
      <c r="G39" s="41"/>
      <c r="H39" s="3"/>
      <c r="I39" s="3"/>
    </row>
    <row r="40" spans="1:9">
      <c r="G40" s="72">
        <f>SUM(G2:G39)</f>
        <v>1286600</v>
      </c>
    </row>
    <row r="41" spans="1:9" s="70" customFormat="1">
      <c r="A41" s="206" t="s">
        <v>115</v>
      </c>
      <c r="B41" s="207"/>
      <c r="C41" s="207"/>
      <c r="D41" s="207"/>
      <c r="E41" s="207"/>
      <c r="F41" s="207"/>
      <c r="G41" s="207"/>
      <c r="H41" s="207"/>
      <c r="I41" s="207"/>
    </row>
    <row r="42" spans="1:9">
      <c r="A42" s="63" t="s">
        <v>8</v>
      </c>
      <c r="B42" s="49" t="s">
        <v>9</v>
      </c>
      <c r="C42" s="5">
        <v>1</v>
      </c>
      <c r="D42" s="6"/>
      <c r="E42" s="7"/>
      <c r="F42" s="5"/>
      <c r="G42" s="6"/>
      <c r="H42" s="44"/>
      <c r="I42" s="3"/>
    </row>
    <row r="43" spans="1:9">
      <c r="A43" s="62" t="s">
        <v>14</v>
      </c>
      <c r="B43" s="51" t="s">
        <v>19</v>
      </c>
      <c r="C43" s="10">
        <v>2</v>
      </c>
      <c r="D43" s="11"/>
      <c r="E43" s="12"/>
      <c r="F43" s="10"/>
      <c r="G43" s="11"/>
      <c r="H43" s="44"/>
      <c r="I43" s="3"/>
    </row>
    <row r="44" spans="1:9">
      <c r="A44" s="62" t="s">
        <v>14</v>
      </c>
      <c r="B44" s="51" t="s">
        <v>20</v>
      </c>
      <c r="C44" s="10">
        <v>2</v>
      </c>
      <c r="D44" s="11"/>
      <c r="E44" s="12"/>
      <c r="F44" s="10"/>
      <c r="G44" s="11"/>
      <c r="H44" s="44"/>
      <c r="I44" s="3"/>
    </row>
    <row r="45" spans="1:9">
      <c r="A45" s="62" t="s">
        <v>14</v>
      </c>
      <c r="B45" s="51" t="s">
        <v>21</v>
      </c>
      <c r="C45" s="10">
        <v>3</v>
      </c>
      <c r="D45" s="11"/>
      <c r="E45" s="12"/>
      <c r="F45" s="10"/>
      <c r="G45" s="11"/>
      <c r="H45" s="44"/>
      <c r="I45" s="3"/>
    </row>
    <row r="46" spans="1:9">
      <c r="A46" s="62" t="s">
        <v>14</v>
      </c>
      <c r="B46" s="51" t="s">
        <v>22</v>
      </c>
      <c r="C46" s="10">
        <v>3</v>
      </c>
      <c r="D46" s="11"/>
      <c r="E46" s="12"/>
      <c r="F46" s="10"/>
      <c r="G46" s="11"/>
      <c r="H46" s="44"/>
      <c r="I46" s="3"/>
    </row>
    <row r="47" spans="1:9">
      <c r="A47" s="38" t="s">
        <v>23</v>
      </c>
      <c r="B47" s="52" t="s">
        <v>24</v>
      </c>
      <c r="C47" s="14">
        <v>3</v>
      </c>
      <c r="D47" s="15"/>
      <c r="E47" s="16"/>
      <c r="F47" s="14"/>
      <c r="G47" s="15"/>
      <c r="H47" s="44"/>
      <c r="I47" s="3"/>
    </row>
    <row r="48" spans="1:9">
      <c r="A48" s="66" t="s">
        <v>27</v>
      </c>
      <c r="B48" s="53" t="s">
        <v>29</v>
      </c>
      <c r="C48" s="18"/>
      <c r="D48" s="19"/>
      <c r="E48" s="20"/>
      <c r="F48" s="18"/>
      <c r="G48" s="19"/>
      <c r="H48" s="44"/>
      <c r="I48" s="3"/>
    </row>
    <row r="49" spans="1:9">
      <c r="A49" s="67" t="s">
        <v>31</v>
      </c>
      <c r="B49" s="59" t="s">
        <v>34</v>
      </c>
      <c r="C49" s="30">
        <v>5</v>
      </c>
      <c r="D49" s="36"/>
      <c r="E49" s="37"/>
      <c r="F49" s="36"/>
      <c r="G49" s="36"/>
      <c r="H49" s="44"/>
      <c r="I49" s="3"/>
    </row>
    <row r="50" spans="1:9">
      <c r="A50" s="21" t="s">
        <v>41</v>
      </c>
      <c r="B50" s="55" t="s">
        <v>42</v>
      </c>
      <c r="C50" s="22">
        <v>5</v>
      </c>
      <c r="D50" s="23"/>
      <c r="E50" s="39"/>
      <c r="F50" s="22"/>
      <c r="G50" s="23"/>
      <c r="H50" s="44"/>
      <c r="I50" s="3"/>
    </row>
    <row r="51" spans="1:9">
      <c r="A51" s="21" t="s">
        <v>41</v>
      </c>
      <c r="B51" s="55" t="s">
        <v>43</v>
      </c>
      <c r="C51" s="22">
        <v>5</v>
      </c>
      <c r="D51" s="23"/>
      <c r="E51" s="39"/>
      <c r="F51" s="22"/>
      <c r="G51" s="23"/>
      <c r="H51" s="44"/>
      <c r="I51" s="3"/>
    </row>
    <row r="52" spans="1:9">
      <c r="A52" s="68" t="s">
        <v>45</v>
      </c>
      <c r="B52" s="61" t="s">
        <v>47</v>
      </c>
      <c r="C52" s="40" t="s">
        <v>48</v>
      </c>
      <c r="D52" s="41"/>
      <c r="E52" s="42"/>
      <c r="F52" s="41"/>
      <c r="G52" s="41"/>
      <c r="H52" s="3"/>
      <c r="I52" s="3"/>
    </row>
  </sheetData>
  <customSheetViews>
    <customSheetView guid="{B4CCC172-7E75-42AB-BBCE-DA3C5D322BD4}" scale="70">
      <pane ySplit="1" topLeftCell="A2" activePane="bottomLeft" state="frozen"/>
      <selection pane="bottomLeft" activeCell="E40" sqref="E40"/>
      <pageMargins left="0" right="0" top="0.25" bottom="0.25" header="0.05" footer="0.05"/>
      <pageSetup paperSize="5" scale="60" orientation="landscape" r:id="rId1"/>
    </customSheetView>
    <customSheetView guid="{704B481A-08E5-481C-B686-323C8415646F}" scale="70">
      <pane ySplit="1" topLeftCell="A2" activePane="bottomLeft" state="frozen"/>
      <selection pane="bottomLeft" activeCell="E40" sqref="E40"/>
      <pageMargins left="0" right="0" top="0.25" bottom="0.25" header="0.05" footer="0.05"/>
      <pageSetup paperSize="5" scale="60" orientation="landscape" r:id="rId2"/>
    </customSheetView>
    <customSheetView guid="{FAA5110E-8441-462D-8A43-AF43930E066F}" scale="70">
      <pane ySplit="1" topLeftCell="A2" activePane="bottomLeft" state="frozen"/>
      <selection pane="bottomLeft" activeCell="D7" sqref="D7"/>
      <pageMargins left="0" right="0" top="0.25" bottom="0.25" header="0.05" footer="0.05"/>
      <pageSetup paperSize="5" scale="60" orientation="landscape" r:id="rId3"/>
    </customSheetView>
    <customSheetView guid="{B8857F07-0F0E-4A7B-A33F-B72E768634EF}" scale="70" topLeftCell="C1">
      <pane ySplit="1" topLeftCell="A2" activePane="bottomLeft" state="frozen"/>
      <selection pane="bottomLeft" activeCell="E33" sqref="E33"/>
      <pageMargins left="0" right="0" top="0.25" bottom="0.25" header="0.05" footer="0.05"/>
      <pageSetup paperSize="5" scale="60" orientation="landscape" r:id="rId4"/>
    </customSheetView>
    <customSheetView guid="{5B9F8BFE-D11F-45E8-8447-69778004F8E6}" scale="70">
      <pane ySplit="1" topLeftCell="A2" activePane="bottomLeft" state="frozen"/>
      <selection pane="bottomLeft" activeCell="E40" sqref="E40"/>
      <pageMargins left="0" right="0" top="0.25" bottom="0.25" header="0.05" footer="0.05"/>
      <pageSetup paperSize="5" scale="60" orientation="landscape" r:id="rId5"/>
    </customSheetView>
  </customSheetViews>
  <mergeCells count="15">
    <mergeCell ref="A41:I41"/>
    <mergeCell ref="A38:A39"/>
    <mergeCell ref="A18:A20"/>
    <mergeCell ref="A35:A37"/>
    <mergeCell ref="B7:B9"/>
    <mergeCell ref="C27:C28"/>
    <mergeCell ref="A30:A33"/>
    <mergeCell ref="B31:B32"/>
    <mergeCell ref="C31:C32"/>
    <mergeCell ref="B27:B28"/>
    <mergeCell ref="A10:A17"/>
    <mergeCell ref="B25:B26"/>
    <mergeCell ref="C25:C26"/>
    <mergeCell ref="C7:C9"/>
    <mergeCell ref="A3:A9"/>
  </mergeCells>
  <pageMargins left="0" right="0" top="0.25" bottom="0.25" header="0.05" footer="0.05"/>
  <pageSetup paperSize="5" scale="60" orientation="landscape" r:id="rId6"/>
  <ignoredErrors>
    <ignoredError sqref="F8:F9" numberStoredAsText="1"/>
  </ignoredErrors>
</worksheet>
</file>

<file path=xl/worksheets/sheet3.xml><?xml version="1.0" encoding="utf-8"?>
<worksheet xmlns="http://schemas.openxmlformats.org/spreadsheetml/2006/main" xmlns:r="http://schemas.openxmlformats.org/officeDocument/2006/relationships">
  <dimension ref="A1:K38"/>
  <sheetViews>
    <sheetView topLeftCell="B1" zoomScale="70" zoomScaleNormal="100" workbookViewId="0">
      <selection activeCell="E23" sqref="E23"/>
    </sheetView>
  </sheetViews>
  <sheetFormatPr defaultRowHeight="15"/>
  <cols>
    <col min="1" max="1" width="24" customWidth="1"/>
    <col min="2" max="2" width="26.7109375" customWidth="1"/>
    <col min="3" max="3" width="16" customWidth="1"/>
    <col min="4" max="4" width="12.7109375" customWidth="1"/>
    <col min="5" max="5" width="136.5703125" customWidth="1"/>
    <col min="6" max="6" width="15.42578125" customWidth="1"/>
    <col min="7" max="7" width="13.42578125" customWidth="1"/>
    <col min="8" max="8" width="13.28515625" customWidth="1"/>
    <col min="9" max="9" width="27.85546875" customWidth="1"/>
    <col min="10" max="10" width="20.28515625" customWidth="1"/>
  </cols>
  <sheetData>
    <row r="1" spans="1:10" ht="45">
      <c r="A1" s="64" t="s">
        <v>7</v>
      </c>
      <c r="B1" s="64" t="s">
        <v>0</v>
      </c>
      <c r="C1" s="64" t="s">
        <v>1</v>
      </c>
      <c r="D1" s="64" t="s">
        <v>4</v>
      </c>
      <c r="E1" s="65" t="s">
        <v>2</v>
      </c>
      <c r="F1" s="64" t="s">
        <v>3</v>
      </c>
      <c r="G1" s="65" t="s">
        <v>99</v>
      </c>
      <c r="H1" s="64" t="s">
        <v>5</v>
      </c>
      <c r="I1" s="64" t="s">
        <v>6</v>
      </c>
      <c r="J1" s="64" t="s">
        <v>67</v>
      </c>
    </row>
    <row r="2" spans="1:10">
      <c r="A2" s="233" t="s">
        <v>103</v>
      </c>
      <c r="B2" s="234"/>
      <c r="C2" s="234"/>
      <c r="D2" s="234"/>
      <c r="E2" s="234"/>
      <c r="F2" s="234"/>
      <c r="G2" s="234"/>
      <c r="H2" s="234"/>
      <c r="I2" s="234"/>
      <c r="J2" s="235"/>
    </row>
    <row r="3" spans="1:10">
      <c r="A3" s="63" t="s">
        <v>8</v>
      </c>
      <c r="B3" s="49" t="s">
        <v>12</v>
      </c>
      <c r="C3" s="5">
        <v>1</v>
      </c>
      <c r="D3" s="6">
        <v>13</v>
      </c>
      <c r="E3" s="6" t="s">
        <v>57</v>
      </c>
      <c r="F3" s="5">
        <v>1</v>
      </c>
      <c r="G3" s="5">
        <v>1</v>
      </c>
      <c r="H3" s="8">
        <v>50000</v>
      </c>
      <c r="I3" s="44" t="s">
        <v>72</v>
      </c>
      <c r="J3" s="3"/>
    </row>
    <row r="4" spans="1:10">
      <c r="A4" s="63" t="s">
        <v>8</v>
      </c>
      <c r="B4" s="49" t="s">
        <v>10</v>
      </c>
      <c r="C4" s="6">
        <v>1</v>
      </c>
      <c r="D4" s="6">
        <v>1</v>
      </c>
      <c r="E4" s="7" t="s">
        <v>91</v>
      </c>
      <c r="F4" s="5">
        <v>1</v>
      </c>
      <c r="G4" s="5">
        <v>2</v>
      </c>
      <c r="H4" s="8">
        <v>85000</v>
      </c>
      <c r="I4" s="44" t="s">
        <v>72</v>
      </c>
      <c r="J4" s="3"/>
    </row>
    <row r="5" spans="1:10">
      <c r="A5" s="63" t="s">
        <v>8</v>
      </c>
      <c r="B5" s="4" t="s">
        <v>13</v>
      </c>
      <c r="C5" s="9" t="s">
        <v>94</v>
      </c>
      <c r="D5" s="6">
        <v>15</v>
      </c>
      <c r="E5" s="6" t="s">
        <v>66</v>
      </c>
      <c r="F5" s="9" t="s">
        <v>61</v>
      </c>
      <c r="G5" s="9" t="s">
        <v>86</v>
      </c>
      <c r="H5" s="8">
        <v>40000</v>
      </c>
      <c r="I5" s="44" t="s">
        <v>72</v>
      </c>
      <c r="J5" s="3"/>
    </row>
    <row r="6" spans="1:10">
      <c r="A6" s="63" t="s">
        <v>8</v>
      </c>
      <c r="B6" s="49" t="s">
        <v>11</v>
      </c>
      <c r="C6" s="5">
        <v>1</v>
      </c>
      <c r="D6" s="6">
        <v>14</v>
      </c>
      <c r="E6" s="7" t="s">
        <v>89</v>
      </c>
      <c r="F6" s="5">
        <v>1</v>
      </c>
      <c r="G6" s="5">
        <v>4</v>
      </c>
      <c r="H6" s="8">
        <v>50000</v>
      </c>
      <c r="I6" s="44" t="s">
        <v>90</v>
      </c>
      <c r="J6" s="3"/>
    </row>
    <row r="7" spans="1:10" ht="15" customHeight="1">
      <c r="A7" s="63" t="s">
        <v>8</v>
      </c>
      <c r="B7" s="4" t="s">
        <v>13</v>
      </c>
      <c r="C7" s="9" t="s">
        <v>94</v>
      </c>
      <c r="D7" s="6">
        <v>2</v>
      </c>
      <c r="E7" s="7" t="s">
        <v>92</v>
      </c>
      <c r="F7" s="9" t="s">
        <v>94</v>
      </c>
      <c r="G7" s="9" t="s">
        <v>49</v>
      </c>
      <c r="H7" s="8">
        <v>50000</v>
      </c>
      <c r="I7" s="44" t="s">
        <v>72</v>
      </c>
      <c r="J7" s="3"/>
    </row>
    <row r="8" spans="1:10" ht="15" customHeight="1">
      <c r="A8" s="63" t="s">
        <v>8</v>
      </c>
      <c r="B8" s="4" t="s">
        <v>13</v>
      </c>
      <c r="C8" s="9" t="s">
        <v>94</v>
      </c>
      <c r="D8" s="6">
        <v>12</v>
      </c>
      <c r="E8" s="7" t="s">
        <v>108</v>
      </c>
      <c r="F8" s="9" t="s">
        <v>86</v>
      </c>
      <c r="G8" s="9" t="s">
        <v>101</v>
      </c>
      <c r="H8" s="8">
        <v>25000</v>
      </c>
      <c r="I8" s="44"/>
      <c r="J8" s="3"/>
    </row>
    <row r="9" spans="1:10">
      <c r="A9" s="236" t="s">
        <v>104</v>
      </c>
      <c r="B9" s="237"/>
      <c r="C9" s="237"/>
      <c r="D9" s="237"/>
      <c r="E9" s="237"/>
      <c r="F9" s="237"/>
      <c r="G9" s="237"/>
      <c r="H9" s="237"/>
      <c r="I9" s="237"/>
      <c r="J9" s="238"/>
    </row>
    <row r="10" spans="1:10" ht="15" customHeight="1">
      <c r="A10" s="62" t="s">
        <v>14</v>
      </c>
      <c r="B10" s="51" t="s">
        <v>18</v>
      </c>
      <c r="C10" s="10">
        <v>2</v>
      </c>
      <c r="D10" s="11">
        <v>17</v>
      </c>
      <c r="E10" s="12" t="s">
        <v>70</v>
      </c>
      <c r="F10" s="10">
        <v>2</v>
      </c>
      <c r="G10" s="10">
        <v>1</v>
      </c>
      <c r="H10" s="13">
        <v>40000</v>
      </c>
      <c r="I10" s="44" t="s">
        <v>73</v>
      </c>
      <c r="J10" s="3"/>
    </row>
    <row r="11" spans="1:10">
      <c r="A11" s="62" t="s">
        <v>14</v>
      </c>
      <c r="B11" s="51" t="s">
        <v>16</v>
      </c>
      <c r="C11" s="10">
        <v>2</v>
      </c>
      <c r="D11" s="11">
        <v>3</v>
      </c>
      <c r="E11" s="12" t="s">
        <v>69</v>
      </c>
      <c r="F11" s="10">
        <v>2</v>
      </c>
      <c r="G11" s="10">
        <v>2</v>
      </c>
      <c r="H11" s="13">
        <v>40000</v>
      </c>
      <c r="I11" s="44"/>
      <c r="J11" s="3"/>
    </row>
    <row r="12" spans="1:10" ht="15" customHeight="1">
      <c r="A12" s="62" t="s">
        <v>14</v>
      </c>
      <c r="B12" s="51" t="s">
        <v>15</v>
      </c>
      <c r="C12" s="10">
        <v>2</v>
      </c>
      <c r="D12" s="11">
        <v>25</v>
      </c>
      <c r="E12" s="12" t="s">
        <v>62</v>
      </c>
      <c r="F12" s="10">
        <v>2</v>
      </c>
      <c r="G12" s="10">
        <v>3</v>
      </c>
      <c r="H12" s="13">
        <v>50000</v>
      </c>
      <c r="I12" s="44" t="s">
        <v>73</v>
      </c>
      <c r="J12" s="3"/>
    </row>
    <row r="13" spans="1:10">
      <c r="A13" s="62" t="s">
        <v>14</v>
      </c>
      <c r="B13" s="51" t="s">
        <v>17</v>
      </c>
      <c r="C13" s="10">
        <v>2</v>
      </c>
      <c r="D13" s="11">
        <v>16</v>
      </c>
      <c r="E13" s="12" t="s">
        <v>68</v>
      </c>
      <c r="F13" s="10">
        <v>2</v>
      </c>
      <c r="G13" s="10">
        <v>4</v>
      </c>
      <c r="H13" s="13">
        <v>30000</v>
      </c>
      <c r="I13" s="44"/>
      <c r="J13" s="3"/>
    </row>
    <row r="14" spans="1:10" s="3" customFormat="1" ht="18" customHeight="1">
      <c r="A14" s="62" t="s">
        <v>14</v>
      </c>
      <c r="B14" s="51" t="s">
        <v>22</v>
      </c>
      <c r="C14" s="10">
        <v>2</v>
      </c>
      <c r="D14" s="11"/>
      <c r="E14" s="12" t="s">
        <v>131</v>
      </c>
      <c r="F14" s="10">
        <v>2</v>
      </c>
      <c r="G14" s="10"/>
      <c r="H14" s="13">
        <v>25500</v>
      </c>
      <c r="I14" s="44" t="s">
        <v>132</v>
      </c>
    </row>
    <row r="15" spans="1:10">
      <c r="A15" s="236" t="s">
        <v>105</v>
      </c>
      <c r="B15" s="237"/>
      <c r="C15" s="237"/>
      <c r="D15" s="237"/>
      <c r="E15" s="237"/>
      <c r="F15" s="237"/>
      <c r="G15" s="237"/>
      <c r="H15" s="237"/>
      <c r="I15" s="237"/>
      <c r="J15" s="238"/>
    </row>
    <row r="16" spans="1:10" ht="15" customHeight="1">
      <c r="A16" s="63" t="s">
        <v>35</v>
      </c>
      <c r="B16" s="49" t="s">
        <v>38</v>
      </c>
      <c r="C16" s="9" t="s">
        <v>95</v>
      </c>
      <c r="D16" s="6">
        <v>20</v>
      </c>
      <c r="E16" s="7" t="s">
        <v>125</v>
      </c>
      <c r="F16" s="9" t="s">
        <v>95</v>
      </c>
      <c r="G16" s="9" t="s">
        <v>61</v>
      </c>
      <c r="H16" s="8">
        <v>60000</v>
      </c>
      <c r="I16" s="44" t="s">
        <v>77</v>
      </c>
      <c r="J16" s="3"/>
    </row>
    <row r="17" spans="1:11">
      <c r="A17" s="68" t="s">
        <v>45</v>
      </c>
      <c r="B17" s="61" t="s">
        <v>46</v>
      </c>
      <c r="C17" s="69" t="s">
        <v>93</v>
      </c>
      <c r="D17" s="41">
        <v>11</v>
      </c>
      <c r="E17" s="42" t="s">
        <v>82</v>
      </c>
      <c r="F17" s="41">
        <v>3</v>
      </c>
      <c r="G17" s="41">
        <v>2</v>
      </c>
      <c r="H17" s="45">
        <v>82000</v>
      </c>
      <c r="I17" s="3" t="s">
        <v>83</v>
      </c>
      <c r="J17" s="3"/>
    </row>
    <row r="18" spans="1:11" ht="15" customHeight="1">
      <c r="A18" s="66" t="s">
        <v>27</v>
      </c>
      <c r="B18" s="53" t="s">
        <v>28</v>
      </c>
      <c r="C18" s="18"/>
      <c r="D18" s="19">
        <v>4</v>
      </c>
      <c r="E18" s="20" t="s">
        <v>84</v>
      </c>
      <c r="F18" s="18">
        <v>3</v>
      </c>
      <c r="G18" s="18">
        <v>3</v>
      </c>
      <c r="H18" s="46">
        <v>50000</v>
      </c>
      <c r="I18" s="44" t="s">
        <v>85</v>
      </c>
      <c r="J18" s="3"/>
    </row>
    <row r="19" spans="1:11" ht="15" customHeight="1">
      <c r="A19" s="66" t="s">
        <v>27</v>
      </c>
      <c r="B19" s="53" t="s">
        <v>28</v>
      </c>
      <c r="C19" s="18">
        <v>3</v>
      </c>
      <c r="D19" s="19">
        <v>19</v>
      </c>
      <c r="E19" s="20" t="s">
        <v>123</v>
      </c>
      <c r="F19" s="18">
        <v>3</v>
      </c>
      <c r="G19" s="18">
        <v>4</v>
      </c>
      <c r="H19" s="46">
        <v>33500</v>
      </c>
      <c r="I19" s="44"/>
      <c r="J19" s="83"/>
      <c r="K19" s="84"/>
    </row>
    <row r="20" spans="1:11" ht="21" customHeight="1">
      <c r="A20" s="63" t="s">
        <v>35</v>
      </c>
      <c r="B20" s="4" t="s">
        <v>37</v>
      </c>
      <c r="C20" s="9" t="s">
        <v>95</v>
      </c>
      <c r="D20" s="6">
        <v>22</v>
      </c>
      <c r="E20" s="87" t="s">
        <v>65</v>
      </c>
      <c r="F20" s="5">
        <v>4</v>
      </c>
      <c r="G20" s="5">
        <v>5</v>
      </c>
      <c r="H20" s="8">
        <v>83000</v>
      </c>
      <c r="I20" s="44" t="s">
        <v>77</v>
      </c>
      <c r="J20" s="3"/>
    </row>
    <row r="21" spans="1:11" ht="15" customHeight="1">
      <c r="A21" s="38" t="s">
        <v>23</v>
      </c>
      <c r="B21" s="52" t="s">
        <v>25</v>
      </c>
      <c r="C21" s="14">
        <v>3</v>
      </c>
      <c r="D21" s="15">
        <v>6</v>
      </c>
      <c r="E21" s="16" t="s">
        <v>51</v>
      </c>
      <c r="F21" s="14">
        <v>5</v>
      </c>
      <c r="G21" s="14">
        <v>6</v>
      </c>
      <c r="H21" s="17">
        <v>25000</v>
      </c>
      <c r="I21" s="44" t="s">
        <v>74</v>
      </c>
      <c r="J21" s="3"/>
    </row>
    <row r="22" spans="1:11">
      <c r="A22" s="38" t="s">
        <v>23</v>
      </c>
      <c r="B22" s="52" t="s">
        <v>26</v>
      </c>
      <c r="C22" s="14">
        <v>3</v>
      </c>
      <c r="D22" s="15">
        <v>18</v>
      </c>
      <c r="E22" s="16" t="s">
        <v>87</v>
      </c>
      <c r="F22" s="14">
        <v>3</v>
      </c>
      <c r="G22" s="14">
        <v>7</v>
      </c>
      <c r="H22" s="17">
        <v>47600</v>
      </c>
      <c r="I22" s="44" t="s">
        <v>88</v>
      </c>
      <c r="J22" s="3"/>
    </row>
    <row r="23" spans="1:11">
      <c r="A23" s="63" t="s">
        <v>35</v>
      </c>
      <c r="B23" s="4" t="s">
        <v>37</v>
      </c>
      <c r="C23" s="9" t="s">
        <v>95</v>
      </c>
      <c r="D23" s="6">
        <v>9</v>
      </c>
      <c r="E23" s="6" t="s">
        <v>53</v>
      </c>
      <c r="F23" s="5">
        <v>5</v>
      </c>
      <c r="G23" s="5">
        <v>8</v>
      </c>
      <c r="H23" s="8">
        <v>35000</v>
      </c>
      <c r="I23" s="44" t="s">
        <v>77</v>
      </c>
      <c r="J23" s="77"/>
    </row>
    <row r="24" spans="1:11">
      <c r="A24" s="85"/>
      <c r="B24" s="76"/>
      <c r="C24" s="76"/>
      <c r="D24" s="76"/>
      <c r="E24" s="86" t="s">
        <v>130</v>
      </c>
      <c r="F24" s="76"/>
      <c r="G24" s="76"/>
      <c r="H24" s="76"/>
      <c r="I24" s="76"/>
      <c r="J24" s="3"/>
    </row>
    <row r="25" spans="1:11" ht="15" customHeight="1">
      <c r="A25" s="54" t="s">
        <v>30</v>
      </c>
      <c r="B25" s="55" t="s">
        <v>30</v>
      </c>
      <c r="C25" s="22">
        <v>4</v>
      </c>
      <c r="D25" s="23">
        <v>21</v>
      </c>
      <c r="E25" s="23" t="s">
        <v>58</v>
      </c>
      <c r="F25" s="22">
        <v>4</v>
      </c>
      <c r="G25" s="22">
        <v>1</v>
      </c>
      <c r="H25" s="24">
        <v>50000</v>
      </c>
      <c r="I25" s="44" t="s">
        <v>80</v>
      </c>
      <c r="J25" s="3"/>
    </row>
    <row r="26" spans="1:11" ht="15" customHeight="1">
      <c r="A26" s="63" t="s">
        <v>35</v>
      </c>
      <c r="B26" s="49" t="s">
        <v>36</v>
      </c>
      <c r="C26" s="5">
        <v>5</v>
      </c>
      <c r="D26" s="6">
        <v>26</v>
      </c>
      <c r="E26" s="7" t="s">
        <v>63</v>
      </c>
      <c r="F26" s="5">
        <v>4</v>
      </c>
      <c r="G26" s="5">
        <v>2</v>
      </c>
      <c r="H26" s="8">
        <v>50000</v>
      </c>
      <c r="I26" s="44" t="s">
        <v>77</v>
      </c>
      <c r="J26" s="3"/>
    </row>
    <row r="27" spans="1:11" ht="30" customHeight="1">
      <c r="A27" s="63" t="s">
        <v>35</v>
      </c>
      <c r="B27" s="49" t="s">
        <v>38</v>
      </c>
      <c r="C27" s="9" t="s">
        <v>95</v>
      </c>
      <c r="D27" s="6">
        <v>20</v>
      </c>
      <c r="E27" s="7" t="s">
        <v>126</v>
      </c>
      <c r="F27" s="9" t="s">
        <v>95</v>
      </c>
      <c r="G27" s="9" t="s">
        <v>100</v>
      </c>
      <c r="H27" s="8">
        <v>60000</v>
      </c>
      <c r="I27" s="44" t="s">
        <v>77</v>
      </c>
      <c r="J27" s="3"/>
    </row>
    <row r="28" spans="1:11" ht="30">
      <c r="A28" s="67" t="s">
        <v>31</v>
      </c>
      <c r="B28" s="25" t="s">
        <v>32</v>
      </c>
      <c r="C28" s="26">
        <v>5</v>
      </c>
      <c r="D28" s="26">
        <v>5</v>
      </c>
      <c r="E28" s="27" t="s">
        <v>50</v>
      </c>
      <c r="F28" s="28" t="s">
        <v>96</v>
      </c>
      <c r="G28" s="28" t="s">
        <v>86</v>
      </c>
      <c r="H28" s="29">
        <v>35000</v>
      </c>
      <c r="I28" s="44" t="s">
        <v>81</v>
      </c>
      <c r="J28" s="77"/>
    </row>
    <row r="29" spans="1:11" ht="15" customHeight="1">
      <c r="A29" s="75"/>
      <c r="B29" s="76"/>
      <c r="C29" s="76"/>
      <c r="D29" s="76"/>
      <c r="E29" s="86" t="s">
        <v>106</v>
      </c>
      <c r="F29" s="76"/>
      <c r="G29" s="76"/>
      <c r="H29" s="76"/>
      <c r="I29" s="76"/>
      <c r="J29" s="3"/>
    </row>
    <row r="30" spans="1:11" ht="15" customHeight="1">
      <c r="A30" s="67" t="s">
        <v>31</v>
      </c>
      <c r="B30" s="25" t="s">
        <v>32</v>
      </c>
      <c r="C30" s="26">
        <v>5</v>
      </c>
      <c r="D30" s="26">
        <v>24</v>
      </c>
      <c r="E30" s="26" t="s">
        <v>60</v>
      </c>
      <c r="F30" s="28" t="s">
        <v>49</v>
      </c>
      <c r="G30" s="28" t="s">
        <v>61</v>
      </c>
      <c r="H30" s="29">
        <v>75000</v>
      </c>
      <c r="I30" s="44" t="s">
        <v>81</v>
      </c>
      <c r="J30" s="3"/>
    </row>
    <row r="31" spans="1:11">
      <c r="A31" s="21" t="s">
        <v>41</v>
      </c>
      <c r="B31" s="55" t="s">
        <v>44</v>
      </c>
      <c r="C31" s="22">
        <v>5</v>
      </c>
      <c r="D31" s="23">
        <v>23</v>
      </c>
      <c r="E31" s="39" t="s">
        <v>59</v>
      </c>
      <c r="F31" s="22">
        <v>5</v>
      </c>
      <c r="G31" s="22">
        <v>2</v>
      </c>
      <c r="H31" s="24">
        <v>75000</v>
      </c>
      <c r="I31" s="44" t="s">
        <v>79</v>
      </c>
      <c r="J31" s="3"/>
    </row>
    <row r="32" spans="1:11" ht="15" customHeight="1">
      <c r="A32" s="67" t="s">
        <v>31</v>
      </c>
      <c r="B32" s="25" t="s">
        <v>33</v>
      </c>
      <c r="C32" s="26">
        <v>5</v>
      </c>
      <c r="D32" s="26">
        <v>7</v>
      </c>
      <c r="E32" s="27" t="s">
        <v>52</v>
      </c>
      <c r="F32" s="30">
        <v>5</v>
      </c>
      <c r="G32" s="30" t="s">
        <v>101</v>
      </c>
      <c r="H32" s="29"/>
      <c r="I32" s="44" t="s">
        <v>76</v>
      </c>
      <c r="J32" s="3"/>
    </row>
    <row r="33" spans="1:10">
      <c r="A33" s="60" t="s">
        <v>39</v>
      </c>
      <c r="B33" s="52" t="s">
        <v>40</v>
      </c>
      <c r="C33" s="14">
        <v>5</v>
      </c>
      <c r="D33" s="15">
        <v>27</v>
      </c>
      <c r="E33" s="16" t="s">
        <v>64</v>
      </c>
      <c r="F33" s="14">
        <v>5</v>
      </c>
      <c r="G33" s="14" t="s">
        <v>101</v>
      </c>
      <c r="H33" s="17">
        <v>30000</v>
      </c>
      <c r="I33" s="44" t="s">
        <v>78</v>
      </c>
      <c r="J33" s="77"/>
    </row>
    <row r="34" spans="1:10" ht="15" customHeight="1">
      <c r="A34" s="75"/>
      <c r="B34" s="76"/>
      <c r="C34" s="76"/>
      <c r="D34" s="76"/>
      <c r="E34" s="86" t="s">
        <v>107</v>
      </c>
      <c r="F34" s="76"/>
      <c r="G34" s="76"/>
      <c r="H34" s="76"/>
      <c r="I34" s="76"/>
      <c r="J34" s="3"/>
    </row>
    <row r="35" spans="1:10" ht="18" customHeight="1">
      <c r="A35" s="31" t="s">
        <v>54</v>
      </c>
      <c r="B35" s="32" t="s">
        <v>55</v>
      </c>
      <c r="C35" s="33">
        <v>6</v>
      </c>
      <c r="D35" s="33">
        <v>10</v>
      </c>
      <c r="E35" s="34" t="s">
        <v>56</v>
      </c>
      <c r="F35" s="33">
        <v>6</v>
      </c>
      <c r="G35" s="33">
        <v>1</v>
      </c>
      <c r="H35" s="35">
        <v>50000</v>
      </c>
      <c r="I35" s="71" t="s">
        <v>71</v>
      </c>
      <c r="J35" s="3"/>
    </row>
    <row r="36" spans="1:10">
      <c r="A36" s="67" t="s">
        <v>31</v>
      </c>
      <c r="B36" s="25" t="s">
        <v>33</v>
      </c>
      <c r="C36" s="26">
        <v>5</v>
      </c>
      <c r="D36" s="26">
        <v>8</v>
      </c>
      <c r="E36" s="27" t="s">
        <v>134</v>
      </c>
      <c r="F36" s="28" t="s">
        <v>136</v>
      </c>
      <c r="G36" s="28" t="s">
        <v>102</v>
      </c>
      <c r="H36" s="29">
        <v>20000</v>
      </c>
      <c r="I36" s="44" t="s">
        <v>75</v>
      </c>
    </row>
    <row r="37" spans="1:10">
      <c r="H37" s="72" t="s">
        <v>116</v>
      </c>
    </row>
    <row r="38" spans="1:10">
      <c r="H38" s="43"/>
    </row>
  </sheetData>
  <sortState ref="A2:J37">
    <sortCondition ref="F1"/>
  </sortState>
  <customSheetViews>
    <customSheetView guid="{B4CCC172-7E75-42AB-BBCE-DA3C5D322BD4}" scale="70" topLeftCell="B1">
      <selection activeCell="E23" sqref="E23"/>
      <pageMargins left="0.7" right="0.7" top="0.75" bottom="0.75" header="0.3" footer="0.3"/>
      <pageSetup orientation="portrait" r:id="rId1"/>
    </customSheetView>
    <customSheetView guid="{704B481A-08E5-481C-B686-323C8415646F}" scale="70" topLeftCell="B1">
      <selection activeCell="E23" sqref="E23"/>
      <pageMargins left="0.7" right="0.7" top="0.75" bottom="0.75" header="0.3" footer="0.3"/>
      <pageSetup orientation="portrait" r:id="rId2"/>
    </customSheetView>
    <customSheetView guid="{FAA5110E-8441-462D-8A43-AF43930E066F}" topLeftCell="C1">
      <selection activeCell="A29" sqref="A29:XFD29"/>
      <pageMargins left="0.7" right="0.7" top="0.75" bottom="0.75" header="0.3" footer="0.3"/>
      <pageSetup orientation="portrait" r:id="rId3"/>
    </customSheetView>
    <customSheetView guid="{B8857F07-0F0E-4A7B-A33F-B72E768634EF}" scale="70" topLeftCell="D1">
      <selection activeCell="A18" sqref="A18:J18"/>
      <pageMargins left="0.7" right="0.7" top="0.75" bottom="0.75" header="0.3" footer="0.3"/>
      <pageSetup orientation="portrait" r:id="rId4"/>
    </customSheetView>
    <customSheetView guid="{5B9F8BFE-D11F-45E8-8447-69778004F8E6}" scale="70" topLeftCell="B1">
      <selection activeCell="E23" sqref="E23"/>
      <pageMargins left="0.7" right="0.7" top="0.75" bottom="0.75" header="0.3" footer="0.3"/>
      <pageSetup orientation="portrait" r:id="rId5"/>
    </customSheetView>
  </customSheetViews>
  <mergeCells count="3">
    <mergeCell ref="A2:J2"/>
    <mergeCell ref="A9:J9"/>
    <mergeCell ref="A15:J15"/>
  </mergeCells>
  <pageMargins left="0.7" right="0.7" top="0.75" bottom="0.75" header="0.3" footer="0.3"/>
  <pageSetup orientation="portrait" r:id="rId6"/>
  <ignoredErrors>
    <ignoredError sqref="F5:G5 G7 F8 G16 G28 G36" numberStoredAsText="1"/>
  </ignoredErrors>
</worksheet>
</file>

<file path=xl/worksheets/sheet4.xml><?xml version="1.0" encoding="utf-8"?>
<worksheet xmlns="http://schemas.openxmlformats.org/spreadsheetml/2006/main" xmlns:r="http://schemas.openxmlformats.org/officeDocument/2006/relationships">
  <dimension ref="A1:AP53"/>
  <sheetViews>
    <sheetView tabSelected="1" topLeftCell="C1" zoomScale="70" zoomScaleNormal="70" workbookViewId="0">
      <selection activeCell="I5" sqref="I5"/>
    </sheetView>
  </sheetViews>
  <sheetFormatPr defaultRowHeight="15"/>
  <cols>
    <col min="1" max="1" width="24" customWidth="1"/>
    <col min="2" max="2" width="26.7109375" customWidth="1"/>
    <col min="3" max="3" width="11.5703125" customWidth="1"/>
    <col min="4" max="4" width="9.5703125" customWidth="1"/>
    <col min="5" max="5" width="62.28515625" style="1" customWidth="1"/>
    <col min="6" max="6" width="16" customWidth="1"/>
    <col min="7" max="7" width="13.42578125" customWidth="1"/>
    <col min="8" max="8" width="13.28515625" customWidth="1"/>
    <col min="9" max="10" width="27.5703125" customWidth="1"/>
    <col min="11" max="11" width="20.7109375" style="183" customWidth="1"/>
    <col min="12" max="12" width="17" customWidth="1"/>
    <col min="13" max="13" width="51.85546875" customWidth="1"/>
  </cols>
  <sheetData>
    <row r="1" spans="1:14" ht="46.5" customHeight="1">
      <c r="A1" s="64" t="s">
        <v>7</v>
      </c>
      <c r="B1" s="64" t="s">
        <v>0</v>
      </c>
      <c r="C1" s="64" t="s">
        <v>1</v>
      </c>
      <c r="D1" s="64" t="s">
        <v>4</v>
      </c>
      <c r="E1" s="65" t="s">
        <v>2</v>
      </c>
      <c r="F1" s="64" t="s">
        <v>3</v>
      </c>
      <c r="G1" s="65" t="s">
        <v>99</v>
      </c>
      <c r="H1" s="64" t="s">
        <v>5</v>
      </c>
      <c r="I1" s="65" t="s">
        <v>166</v>
      </c>
      <c r="J1" s="65" t="s">
        <v>167</v>
      </c>
      <c r="K1" s="187" t="s">
        <v>168</v>
      </c>
      <c r="L1" s="129" t="s">
        <v>119</v>
      </c>
      <c r="M1" s="182" t="s">
        <v>169</v>
      </c>
      <c r="N1" s="84"/>
    </row>
    <row r="2" spans="1:14" ht="15" customHeight="1">
      <c r="A2" s="233" t="s">
        <v>110</v>
      </c>
      <c r="B2" s="234"/>
      <c r="C2" s="234"/>
      <c r="D2" s="234"/>
      <c r="E2" s="234"/>
      <c r="F2" s="234"/>
      <c r="G2" s="234"/>
      <c r="H2" s="234"/>
      <c r="I2" s="234"/>
      <c r="J2" s="234"/>
      <c r="K2" s="235"/>
      <c r="M2" s="124"/>
    </row>
    <row r="3" spans="1:14" ht="45">
      <c r="A3" s="63" t="s">
        <v>8</v>
      </c>
      <c r="B3" s="49" t="s">
        <v>12</v>
      </c>
      <c r="C3" s="5">
        <v>1</v>
      </c>
      <c r="D3" s="6">
        <v>13</v>
      </c>
      <c r="E3" s="7" t="s">
        <v>57</v>
      </c>
      <c r="F3" s="5">
        <v>1</v>
      </c>
      <c r="G3" s="5">
        <v>1</v>
      </c>
      <c r="H3" s="8">
        <v>50000</v>
      </c>
      <c r="I3" s="44" t="s">
        <v>176</v>
      </c>
      <c r="J3" s="44" t="s">
        <v>149</v>
      </c>
      <c r="K3" s="44" t="s">
        <v>150</v>
      </c>
      <c r="M3" s="126" t="s">
        <v>170</v>
      </c>
    </row>
    <row r="4" spans="1:14" ht="62.25" customHeight="1">
      <c r="A4" s="62" t="s">
        <v>14</v>
      </c>
      <c r="B4" s="51" t="s">
        <v>18</v>
      </c>
      <c r="C4" s="10">
        <v>2</v>
      </c>
      <c r="D4" s="11">
        <v>17</v>
      </c>
      <c r="E4" s="12" t="s">
        <v>70</v>
      </c>
      <c r="F4" s="10">
        <v>2</v>
      </c>
      <c r="G4" s="10">
        <v>1</v>
      </c>
      <c r="H4" s="13">
        <v>40000</v>
      </c>
      <c r="I4" s="126" t="s">
        <v>151</v>
      </c>
      <c r="J4" s="126"/>
      <c r="K4" s="44" t="s">
        <v>152</v>
      </c>
      <c r="M4" s="126" t="s">
        <v>171</v>
      </c>
    </row>
    <row r="5" spans="1:14" ht="75">
      <c r="A5" s="63" t="s">
        <v>35</v>
      </c>
      <c r="B5" s="49" t="s">
        <v>38</v>
      </c>
      <c r="C5" s="9" t="s">
        <v>95</v>
      </c>
      <c r="D5" s="6">
        <v>20</v>
      </c>
      <c r="E5" s="7" t="s">
        <v>127</v>
      </c>
      <c r="F5" s="9" t="s">
        <v>95</v>
      </c>
      <c r="G5" s="9" t="s">
        <v>61</v>
      </c>
      <c r="H5" s="8">
        <v>60000</v>
      </c>
      <c r="I5" s="44" t="s">
        <v>146</v>
      </c>
      <c r="J5" s="44"/>
      <c r="K5" s="44"/>
      <c r="M5" s="126" t="s">
        <v>182</v>
      </c>
    </row>
    <row r="6" spans="1:14" ht="45">
      <c r="A6" s="54" t="s">
        <v>30</v>
      </c>
      <c r="B6" s="55" t="s">
        <v>30</v>
      </c>
      <c r="C6" s="22">
        <v>4</v>
      </c>
      <c r="D6" s="23">
        <v>21</v>
      </c>
      <c r="E6" s="39" t="s">
        <v>58</v>
      </c>
      <c r="F6" s="22">
        <v>4</v>
      </c>
      <c r="G6" s="22">
        <v>1</v>
      </c>
      <c r="H6" s="24">
        <v>50000</v>
      </c>
      <c r="I6" s="44" t="s">
        <v>176</v>
      </c>
      <c r="J6" s="44" t="s">
        <v>146</v>
      </c>
      <c r="K6" s="44" t="s">
        <v>162</v>
      </c>
      <c r="M6" s="126" t="s">
        <v>170</v>
      </c>
    </row>
    <row r="7" spans="1:14" ht="45">
      <c r="A7" s="67" t="s">
        <v>31</v>
      </c>
      <c r="B7" s="25" t="s">
        <v>32</v>
      </c>
      <c r="C7" s="26">
        <v>5</v>
      </c>
      <c r="D7" s="26">
        <v>24</v>
      </c>
      <c r="E7" s="27" t="s">
        <v>60</v>
      </c>
      <c r="F7" s="28" t="s">
        <v>49</v>
      </c>
      <c r="G7" s="28" t="s">
        <v>61</v>
      </c>
      <c r="H7" s="29">
        <v>75000</v>
      </c>
      <c r="I7" s="44" t="s">
        <v>176</v>
      </c>
      <c r="J7" s="44" t="s">
        <v>149</v>
      </c>
      <c r="K7" s="44" t="s">
        <v>150</v>
      </c>
      <c r="M7" s="126" t="s">
        <v>170</v>
      </c>
    </row>
    <row r="8" spans="1:14" ht="95.25" customHeight="1">
      <c r="A8" s="31" t="s">
        <v>54</v>
      </c>
      <c r="B8" s="32" t="s">
        <v>55</v>
      </c>
      <c r="C8" s="33">
        <v>6</v>
      </c>
      <c r="D8" s="33">
        <v>10</v>
      </c>
      <c r="E8" s="34" t="s">
        <v>56</v>
      </c>
      <c r="F8" s="33">
        <v>6</v>
      </c>
      <c r="G8" s="33">
        <v>1</v>
      </c>
      <c r="H8" s="35">
        <v>50000</v>
      </c>
      <c r="I8" s="125" t="s">
        <v>144</v>
      </c>
      <c r="J8" s="125"/>
      <c r="K8" s="44"/>
      <c r="M8" s="126" t="s">
        <v>172</v>
      </c>
    </row>
    <row r="9" spans="1:14">
      <c r="H9" s="43">
        <f>SUM(H3:H8)</f>
        <v>325000</v>
      </c>
      <c r="L9" s="43">
        <f>SUM(H9)</f>
        <v>325000</v>
      </c>
      <c r="M9" s="183"/>
    </row>
    <row r="10" spans="1:14">
      <c r="A10" s="242" t="s">
        <v>111</v>
      </c>
      <c r="B10" s="242"/>
      <c r="C10" s="242"/>
      <c r="D10" s="242"/>
      <c r="E10" s="242"/>
      <c r="F10" s="242"/>
      <c r="G10" s="242"/>
      <c r="H10" s="242"/>
      <c r="I10" s="242"/>
      <c r="J10" s="242"/>
      <c r="K10" s="242"/>
      <c r="M10" s="184"/>
    </row>
    <row r="11" spans="1:14" ht="45">
      <c r="A11" s="63" t="s">
        <v>8</v>
      </c>
      <c r="B11" s="49" t="s">
        <v>10</v>
      </c>
      <c r="C11" s="6">
        <v>1</v>
      </c>
      <c r="D11" s="6">
        <v>1</v>
      </c>
      <c r="E11" s="7" t="s">
        <v>91</v>
      </c>
      <c r="F11" s="5">
        <v>1</v>
      </c>
      <c r="G11" s="5">
        <v>2</v>
      </c>
      <c r="H11" s="8">
        <v>85000</v>
      </c>
      <c r="I11" s="44" t="s">
        <v>176</v>
      </c>
      <c r="J11" s="44" t="s">
        <v>142</v>
      </c>
      <c r="K11" s="44" t="s">
        <v>145</v>
      </c>
      <c r="M11" s="126" t="s">
        <v>170</v>
      </c>
    </row>
    <row r="12" spans="1:14" ht="75">
      <c r="A12" s="62" t="s">
        <v>14</v>
      </c>
      <c r="B12" s="51" t="s">
        <v>16</v>
      </c>
      <c r="C12" s="10">
        <v>2</v>
      </c>
      <c r="D12" s="11">
        <v>3</v>
      </c>
      <c r="E12" s="12" t="s">
        <v>69</v>
      </c>
      <c r="F12" s="10">
        <v>2</v>
      </c>
      <c r="G12" s="10">
        <v>2</v>
      </c>
      <c r="H12" s="13">
        <v>30000</v>
      </c>
      <c r="I12" s="44" t="s">
        <v>151</v>
      </c>
      <c r="J12" s="44" t="s">
        <v>146</v>
      </c>
      <c r="K12" s="44"/>
      <c r="M12" s="126" t="s">
        <v>179</v>
      </c>
    </row>
    <row r="13" spans="1:14" ht="30">
      <c r="A13" s="68" t="s">
        <v>45</v>
      </c>
      <c r="B13" s="61" t="s">
        <v>46</v>
      </c>
      <c r="C13" s="69" t="s">
        <v>93</v>
      </c>
      <c r="D13" s="41">
        <v>11</v>
      </c>
      <c r="E13" s="42" t="s">
        <v>82</v>
      </c>
      <c r="F13" s="41">
        <v>3</v>
      </c>
      <c r="G13" s="41">
        <v>2</v>
      </c>
      <c r="H13" s="45">
        <v>82000</v>
      </c>
      <c r="I13" s="44" t="s">
        <v>83</v>
      </c>
      <c r="J13" s="3" t="s">
        <v>142</v>
      </c>
      <c r="K13" s="44"/>
      <c r="M13" s="126" t="s">
        <v>173</v>
      </c>
    </row>
    <row r="14" spans="1:14" ht="75.75" customHeight="1">
      <c r="A14" s="63" t="s">
        <v>35</v>
      </c>
      <c r="B14" s="49" t="s">
        <v>36</v>
      </c>
      <c r="C14" s="5">
        <v>5</v>
      </c>
      <c r="D14" s="6">
        <v>26</v>
      </c>
      <c r="E14" s="7" t="s">
        <v>63</v>
      </c>
      <c r="F14" s="5">
        <v>4</v>
      </c>
      <c r="G14" s="5">
        <v>2</v>
      </c>
      <c r="H14" s="8">
        <v>50000</v>
      </c>
      <c r="I14" s="44" t="s">
        <v>153</v>
      </c>
      <c r="J14" s="44"/>
      <c r="K14" s="44" t="s">
        <v>154</v>
      </c>
      <c r="M14" s="126" t="s">
        <v>174</v>
      </c>
    </row>
    <row r="15" spans="1:14" ht="45">
      <c r="A15" s="21" t="s">
        <v>41</v>
      </c>
      <c r="B15" s="55" t="s">
        <v>44</v>
      </c>
      <c r="C15" s="22">
        <v>5</v>
      </c>
      <c r="D15" s="23">
        <v>23</v>
      </c>
      <c r="E15" s="39" t="s">
        <v>59</v>
      </c>
      <c r="F15" s="22">
        <v>5</v>
      </c>
      <c r="G15" s="22">
        <v>2</v>
      </c>
      <c r="H15" s="24">
        <v>75000</v>
      </c>
      <c r="I15" s="44" t="s">
        <v>161</v>
      </c>
      <c r="J15" s="44"/>
      <c r="K15" s="126" t="s">
        <v>143</v>
      </c>
      <c r="M15" s="126" t="s">
        <v>170</v>
      </c>
    </row>
    <row r="16" spans="1:14" ht="45">
      <c r="A16" s="67" t="s">
        <v>31</v>
      </c>
      <c r="B16" s="25" t="s">
        <v>33</v>
      </c>
      <c r="C16" s="26">
        <v>5</v>
      </c>
      <c r="D16" s="26">
        <v>8</v>
      </c>
      <c r="E16" s="27" t="s">
        <v>134</v>
      </c>
      <c r="F16" s="28" t="s">
        <v>136</v>
      </c>
      <c r="G16" s="28" t="s">
        <v>102</v>
      </c>
      <c r="H16" s="29">
        <v>20000</v>
      </c>
      <c r="I16" s="44" t="s">
        <v>176</v>
      </c>
      <c r="J16" s="44" t="s">
        <v>140</v>
      </c>
      <c r="K16" s="44" t="s">
        <v>163</v>
      </c>
      <c r="M16" s="126" t="s">
        <v>170</v>
      </c>
    </row>
    <row r="17" spans="1:42">
      <c r="H17" s="43">
        <f>SUM(H11:H16)</f>
        <v>342000</v>
      </c>
      <c r="L17" s="43">
        <f>SUM(L9,H17)</f>
        <v>667000</v>
      </c>
      <c r="M17" s="183"/>
    </row>
    <row r="18" spans="1:42">
      <c r="A18" s="239" t="s">
        <v>109</v>
      </c>
      <c r="B18" s="239"/>
      <c r="C18" s="239"/>
      <c r="D18" s="239"/>
      <c r="E18" s="239"/>
      <c r="F18" s="239"/>
      <c r="G18" s="239"/>
      <c r="H18" s="239"/>
      <c r="I18" s="239"/>
      <c r="J18" s="239"/>
      <c r="K18" s="243"/>
      <c r="M18" s="185"/>
    </row>
    <row r="19" spans="1:42" ht="45">
      <c r="A19" s="162" t="s">
        <v>8</v>
      </c>
      <c r="B19" s="163" t="s">
        <v>13</v>
      </c>
      <c r="C19" s="159" t="s">
        <v>94</v>
      </c>
      <c r="D19" s="48">
        <v>15</v>
      </c>
      <c r="E19" s="164" t="s">
        <v>66</v>
      </c>
      <c r="F19" s="159" t="s">
        <v>61</v>
      </c>
      <c r="G19" s="159" t="s">
        <v>86</v>
      </c>
      <c r="H19" s="165">
        <v>40000</v>
      </c>
      <c r="I19" s="44" t="s">
        <v>176</v>
      </c>
      <c r="J19" s="166" t="s">
        <v>140</v>
      </c>
      <c r="K19" s="166" t="s">
        <v>141</v>
      </c>
      <c r="L19" s="84"/>
      <c r="M19" s="126" t="s">
        <v>170</v>
      </c>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row>
    <row r="20" spans="1:42" s="88" customFormat="1" ht="63" customHeight="1">
      <c r="A20" s="62" t="s">
        <v>14</v>
      </c>
      <c r="B20" s="51" t="s">
        <v>15</v>
      </c>
      <c r="C20" s="10">
        <v>2</v>
      </c>
      <c r="D20" s="11">
        <v>25</v>
      </c>
      <c r="E20" s="12" t="s">
        <v>62</v>
      </c>
      <c r="F20" s="10">
        <v>2</v>
      </c>
      <c r="G20" s="10">
        <v>3</v>
      </c>
      <c r="H20" s="13">
        <v>40000</v>
      </c>
      <c r="I20" s="44" t="s">
        <v>176</v>
      </c>
      <c r="J20" s="44"/>
      <c r="K20" s="44" t="s">
        <v>155</v>
      </c>
      <c r="L20" s="84"/>
      <c r="M20" s="126" t="s">
        <v>180</v>
      </c>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row>
    <row r="21" spans="1:42" ht="45">
      <c r="A21" s="66" t="s">
        <v>27</v>
      </c>
      <c r="B21" s="53" t="s">
        <v>28</v>
      </c>
      <c r="C21" s="18"/>
      <c r="D21" s="19">
        <v>4</v>
      </c>
      <c r="E21" s="20" t="s">
        <v>84</v>
      </c>
      <c r="F21" s="18">
        <v>3</v>
      </c>
      <c r="G21" s="18">
        <v>3</v>
      </c>
      <c r="H21" s="46">
        <v>50000</v>
      </c>
      <c r="I21" s="44" t="s">
        <v>176</v>
      </c>
      <c r="J21" s="44"/>
      <c r="K21" s="44" t="s">
        <v>164</v>
      </c>
      <c r="M21" s="126" t="s">
        <v>170</v>
      </c>
    </row>
    <row r="22" spans="1:42" ht="45">
      <c r="A22" s="56" t="s">
        <v>31</v>
      </c>
      <c r="B22" s="25" t="s">
        <v>32</v>
      </c>
      <c r="C22" s="26">
        <v>5</v>
      </c>
      <c r="D22" s="26">
        <v>5</v>
      </c>
      <c r="E22" s="27" t="s">
        <v>50</v>
      </c>
      <c r="F22" s="28" t="s">
        <v>96</v>
      </c>
      <c r="G22" s="28" t="s">
        <v>86</v>
      </c>
      <c r="H22" s="29">
        <v>35000</v>
      </c>
      <c r="I22" s="44" t="s">
        <v>176</v>
      </c>
      <c r="J22" s="44"/>
      <c r="K22" s="44" t="s">
        <v>137</v>
      </c>
      <c r="L22" s="199"/>
      <c r="M22" s="126" t="s">
        <v>170</v>
      </c>
      <c r="N22" s="84"/>
      <c r="O22" s="84"/>
    </row>
    <row r="23" spans="1:42" s="109" customFormat="1">
      <c r="A23" s="102"/>
      <c r="B23" s="104"/>
      <c r="C23" s="104"/>
      <c r="D23" s="104"/>
      <c r="E23" s="105"/>
      <c r="F23" s="120"/>
      <c r="G23" s="120"/>
      <c r="H23" s="107">
        <f>SUM(H19:H22)</f>
        <v>165000</v>
      </c>
      <c r="I23" s="104"/>
      <c r="J23" s="104"/>
      <c r="K23" s="104"/>
      <c r="L23" s="190">
        <f>L17+H23</f>
        <v>832000</v>
      </c>
      <c r="M23" s="105"/>
      <c r="N23" s="108"/>
      <c r="O23" s="108"/>
    </row>
    <row r="24" spans="1:42" s="109" customFormat="1">
      <c r="A24" s="119"/>
      <c r="B24" s="104"/>
      <c r="C24" s="104"/>
      <c r="D24" s="104"/>
      <c r="E24" s="105"/>
      <c r="F24" s="120"/>
      <c r="G24" s="120"/>
      <c r="H24" s="107"/>
      <c r="I24" s="104"/>
      <c r="J24" s="104"/>
      <c r="K24" s="104"/>
      <c r="L24" s="108"/>
      <c r="M24" s="105"/>
      <c r="N24" s="108"/>
      <c r="O24" s="108"/>
    </row>
    <row r="25" spans="1:42" ht="30" customHeight="1" thickBot="1">
      <c r="A25" s="200" t="s">
        <v>14</v>
      </c>
      <c r="B25" s="92" t="s">
        <v>17</v>
      </c>
      <c r="C25" s="93">
        <v>2</v>
      </c>
      <c r="D25" s="94">
        <v>16</v>
      </c>
      <c r="E25" s="95" t="s">
        <v>68</v>
      </c>
      <c r="F25" s="93">
        <v>2</v>
      </c>
      <c r="G25" s="93">
        <v>4</v>
      </c>
      <c r="H25" s="96">
        <v>20000</v>
      </c>
      <c r="I25" s="97" t="s">
        <v>175</v>
      </c>
      <c r="J25" s="97" t="s">
        <v>176</v>
      </c>
      <c r="K25" s="97" t="s">
        <v>177</v>
      </c>
      <c r="L25" s="201"/>
      <c r="M25" s="178" t="s">
        <v>181</v>
      </c>
    </row>
    <row r="26" spans="1:42" s="109" customFormat="1">
      <c r="A26" s="195"/>
      <c r="B26" s="104"/>
      <c r="C26" s="104"/>
      <c r="D26" s="191"/>
      <c r="E26" s="105"/>
      <c r="F26" s="161"/>
      <c r="G26" s="161"/>
      <c r="H26" s="107">
        <f>H25</f>
        <v>20000</v>
      </c>
      <c r="I26" s="104"/>
      <c r="J26" s="104"/>
      <c r="K26" s="191"/>
      <c r="L26" s="192">
        <f>L23+H26</f>
        <v>852000</v>
      </c>
      <c r="M26" s="194"/>
      <c r="N26" s="108"/>
      <c r="O26" s="108"/>
    </row>
    <row r="27" spans="1:42">
      <c r="A27" s="242" t="s">
        <v>112</v>
      </c>
      <c r="B27" s="242"/>
      <c r="C27" s="242"/>
      <c r="D27" s="242"/>
      <c r="E27" s="242"/>
      <c r="F27" s="242"/>
      <c r="G27" s="242"/>
      <c r="H27" s="242"/>
      <c r="I27" s="242"/>
      <c r="J27" s="242"/>
      <c r="K27" s="242"/>
      <c r="M27" s="181"/>
    </row>
    <row r="28" spans="1:42">
      <c r="A28" s="63" t="s">
        <v>8</v>
      </c>
      <c r="B28" s="49" t="s">
        <v>11</v>
      </c>
      <c r="C28" s="5">
        <v>1</v>
      </c>
      <c r="D28" s="6">
        <v>14</v>
      </c>
      <c r="E28" s="7" t="s">
        <v>89</v>
      </c>
      <c r="F28" s="5">
        <v>1</v>
      </c>
      <c r="G28" s="5">
        <v>4</v>
      </c>
      <c r="H28" s="8">
        <v>50000</v>
      </c>
      <c r="I28" s="44" t="s">
        <v>140</v>
      </c>
      <c r="J28" s="44" t="s">
        <v>142</v>
      </c>
      <c r="K28" s="44" t="s">
        <v>141</v>
      </c>
      <c r="M28" s="196"/>
    </row>
    <row r="29" spans="1:42" ht="30" customHeight="1">
      <c r="A29" s="62" t="s">
        <v>14</v>
      </c>
      <c r="B29" s="51" t="s">
        <v>17</v>
      </c>
      <c r="C29" s="10">
        <v>2</v>
      </c>
      <c r="D29" s="11">
        <v>16</v>
      </c>
      <c r="E29" s="12" t="s">
        <v>68</v>
      </c>
      <c r="F29" s="10">
        <v>2</v>
      </c>
      <c r="G29" s="10">
        <v>4</v>
      </c>
      <c r="H29" s="13">
        <v>30000</v>
      </c>
      <c r="I29" s="44" t="s">
        <v>175</v>
      </c>
      <c r="J29" s="44" t="s">
        <v>176</v>
      </c>
      <c r="K29" s="44" t="s">
        <v>177</v>
      </c>
      <c r="M29" s="193" t="s">
        <v>178</v>
      </c>
    </row>
    <row r="30" spans="1:42" ht="45">
      <c r="A30" s="66" t="s">
        <v>27</v>
      </c>
      <c r="B30" s="53" t="s">
        <v>28</v>
      </c>
      <c r="C30" s="18">
        <v>3</v>
      </c>
      <c r="D30" s="19">
        <v>19</v>
      </c>
      <c r="E30" s="20" t="s">
        <v>123</v>
      </c>
      <c r="F30" s="18">
        <v>3</v>
      </c>
      <c r="G30" s="18">
        <v>4</v>
      </c>
      <c r="H30" s="46">
        <v>33500</v>
      </c>
      <c r="I30" s="44" t="s">
        <v>137</v>
      </c>
      <c r="J30" s="128" t="s">
        <v>140</v>
      </c>
      <c r="K30" s="44" t="s">
        <v>156</v>
      </c>
      <c r="M30" s="84"/>
    </row>
    <row r="31" spans="1:42">
      <c r="A31" s="63" t="s">
        <v>35</v>
      </c>
      <c r="B31" s="4" t="s">
        <v>37</v>
      </c>
      <c r="C31" s="9" t="s">
        <v>95</v>
      </c>
      <c r="D31" s="6">
        <v>9</v>
      </c>
      <c r="E31" s="7" t="s">
        <v>120</v>
      </c>
      <c r="F31" s="5">
        <v>5</v>
      </c>
      <c r="G31" s="5">
        <v>4</v>
      </c>
      <c r="H31" s="8">
        <v>35000</v>
      </c>
      <c r="I31" s="44" t="s">
        <v>137</v>
      </c>
      <c r="J31" s="44"/>
      <c r="K31" s="44" t="s">
        <v>139</v>
      </c>
      <c r="L31" s="43"/>
      <c r="M31" s="84"/>
    </row>
    <row r="32" spans="1:42" s="109" customFormat="1">
      <c r="A32" s="102"/>
      <c r="B32" s="103"/>
      <c r="C32" s="104"/>
      <c r="D32" s="104"/>
      <c r="E32" s="105"/>
      <c r="F32" s="106"/>
      <c r="G32" s="106"/>
      <c r="H32" s="107">
        <f>SUM(H28:H31)</f>
        <v>148500</v>
      </c>
      <c r="I32" s="104"/>
      <c r="J32" s="104"/>
      <c r="K32" s="104"/>
      <c r="L32" s="116">
        <f>SUM(L26,H32)</f>
        <v>1000500</v>
      </c>
      <c r="M32" s="108"/>
      <c r="N32" s="108"/>
      <c r="O32" s="108"/>
    </row>
    <row r="33" spans="1:15" s="70" customFormat="1">
      <c r="A33" s="110"/>
      <c r="B33" s="111"/>
      <c r="C33" s="111"/>
      <c r="D33" s="111"/>
      <c r="E33" s="112" t="s">
        <v>133</v>
      </c>
      <c r="F33" s="113"/>
      <c r="G33" s="113"/>
      <c r="H33" s="114"/>
      <c r="I33" s="111"/>
      <c r="J33" s="111"/>
      <c r="K33" s="188"/>
      <c r="L33" s="115"/>
      <c r="M33" s="111"/>
      <c r="N33" s="89"/>
      <c r="O33" s="89"/>
    </row>
    <row r="34" spans="1:15" s="84" customFormat="1" ht="30.75" customHeight="1" thickBot="1">
      <c r="A34" s="100" t="s">
        <v>14</v>
      </c>
      <c r="B34" s="92" t="s">
        <v>22</v>
      </c>
      <c r="C34" s="93">
        <v>2</v>
      </c>
      <c r="D34" s="94"/>
      <c r="E34" s="95" t="s">
        <v>135</v>
      </c>
      <c r="F34" s="101">
        <v>2</v>
      </c>
      <c r="G34" s="101"/>
      <c r="H34" s="96">
        <v>25500</v>
      </c>
      <c r="I34" s="97" t="s">
        <v>137</v>
      </c>
      <c r="J34" s="97"/>
      <c r="K34" s="186" t="s">
        <v>138</v>
      </c>
      <c r="L34" s="98"/>
      <c r="M34" s="198"/>
    </row>
    <row r="35" spans="1:15">
      <c r="A35" s="84"/>
      <c r="B35" s="84"/>
      <c r="C35" s="84"/>
      <c r="D35" s="84"/>
      <c r="E35" s="90"/>
      <c r="F35" s="84"/>
      <c r="G35" s="84"/>
      <c r="H35" s="91">
        <f>H34</f>
        <v>25500</v>
      </c>
      <c r="I35" s="84"/>
      <c r="J35" s="84"/>
      <c r="K35" s="189"/>
      <c r="L35" s="91">
        <f>SUM(L32,H35)</f>
        <v>1026000</v>
      </c>
      <c r="M35" s="84"/>
    </row>
    <row r="36" spans="1:15">
      <c r="A36" s="242" t="s">
        <v>113</v>
      </c>
      <c r="B36" s="242"/>
      <c r="C36" s="242"/>
      <c r="D36" s="242"/>
      <c r="E36" s="242"/>
      <c r="F36" s="242"/>
      <c r="G36" s="242"/>
      <c r="H36" s="242"/>
      <c r="I36" s="242"/>
      <c r="J36" s="242"/>
      <c r="K36" s="242"/>
      <c r="M36" s="197"/>
    </row>
    <row r="37" spans="1:15" ht="30">
      <c r="A37" s="63" t="s">
        <v>8</v>
      </c>
      <c r="B37" s="4" t="s">
        <v>13</v>
      </c>
      <c r="C37" s="9" t="s">
        <v>94</v>
      </c>
      <c r="D37" s="6">
        <v>2</v>
      </c>
      <c r="E37" s="7" t="s">
        <v>92</v>
      </c>
      <c r="F37" s="9" t="s">
        <v>94</v>
      </c>
      <c r="G37" s="9" t="s">
        <v>49</v>
      </c>
      <c r="H37" s="8">
        <v>50000</v>
      </c>
      <c r="I37" s="44" t="s">
        <v>72</v>
      </c>
      <c r="J37" s="44"/>
      <c r="K37" s="44"/>
      <c r="M37" s="84"/>
    </row>
    <row r="38" spans="1:15" ht="30">
      <c r="A38" s="63" t="s">
        <v>35</v>
      </c>
      <c r="B38" s="4" t="s">
        <v>37</v>
      </c>
      <c r="C38" s="9" t="s">
        <v>95</v>
      </c>
      <c r="D38" s="6">
        <v>22</v>
      </c>
      <c r="E38" s="47" t="s">
        <v>122</v>
      </c>
      <c r="F38" s="5">
        <v>4</v>
      </c>
      <c r="G38" s="5">
        <v>5</v>
      </c>
      <c r="H38" s="8">
        <v>83000</v>
      </c>
      <c r="I38" s="44" t="s">
        <v>77</v>
      </c>
      <c r="J38" s="44"/>
      <c r="K38" s="44"/>
      <c r="M38" s="84"/>
    </row>
    <row r="39" spans="1:15">
      <c r="H39" s="43">
        <f>SUM(H37:H38)</f>
        <v>133000</v>
      </c>
      <c r="L39" s="43">
        <f>SUM(L35,H39)</f>
        <v>1159000</v>
      </c>
      <c r="M39" s="84"/>
    </row>
    <row r="40" spans="1:15">
      <c r="A40" s="242" t="s">
        <v>124</v>
      </c>
      <c r="B40" s="244"/>
      <c r="C40" s="244"/>
      <c r="D40" s="244"/>
      <c r="E40" s="244"/>
      <c r="F40" s="244"/>
      <c r="G40" s="244"/>
      <c r="H40" s="244"/>
      <c r="I40" s="244"/>
      <c r="J40" s="244"/>
      <c r="K40" s="244"/>
      <c r="L40" s="43"/>
      <c r="M40" s="123"/>
    </row>
    <row r="41" spans="1:15" ht="45">
      <c r="A41" s="38" t="s">
        <v>23</v>
      </c>
      <c r="B41" s="52" t="s">
        <v>25</v>
      </c>
      <c r="C41" s="14">
        <v>3</v>
      </c>
      <c r="D41" s="15">
        <v>6</v>
      </c>
      <c r="E41" s="16" t="s">
        <v>121</v>
      </c>
      <c r="F41" s="14">
        <v>5</v>
      </c>
      <c r="G41" s="14">
        <v>6</v>
      </c>
      <c r="H41" s="17">
        <v>25000</v>
      </c>
      <c r="I41" s="44" t="s">
        <v>74</v>
      </c>
      <c r="J41" s="44"/>
      <c r="K41" s="44"/>
      <c r="L41" s="43"/>
      <c r="M41" s="84"/>
    </row>
    <row r="42" spans="1:15">
      <c r="H42" s="43">
        <f>SUM(H41)</f>
        <v>25000</v>
      </c>
      <c r="L42" s="43">
        <f>SUM(L39,H42)</f>
        <v>1184000</v>
      </c>
      <c r="M42" s="84"/>
    </row>
    <row r="43" spans="1:15">
      <c r="A43" s="239" t="s">
        <v>117</v>
      </c>
      <c r="B43" s="240"/>
      <c r="C43" s="240"/>
      <c r="D43" s="240"/>
      <c r="E43" s="240"/>
      <c r="F43" s="240"/>
      <c r="G43" s="240"/>
      <c r="H43" s="240"/>
      <c r="I43" s="240"/>
      <c r="J43" s="240"/>
      <c r="K43" s="240"/>
      <c r="L43" s="43"/>
      <c r="M43" s="122"/>
    </row>
    <row r="44" spans="1:15" ht="30">
      <c r="A44" s="38" t="s">
        <v>23</v>
      </c>
      <c r="B44" s="52" t="s">
        <v>26</v>
      </c>
      <c r="C44" s="14">
        <v>3</v>
      </c>
      <c r="D44" s="15">
        <v>18</v>
      </c>
      <c r="E44" s="16" t="s">
        <v>87</v>
      </c>
      <c r="F44" s="14">
        <v>3</v>
      </c>
      <c r="G44" s="14">
        <v>7</v>
      </c>
      <c r="H44" s="17">
        <v>47600</v>
      </c>
      <c r="I44" s="44" t="s">
        <v>88</v>
      </c>
      <c r="J44" s="44"/>
      <c r="K44" s="44"/>
      <c r="L44" s="43"/>
      <c r="M44" s="84"/>
    </row>
    <row r="45" spans="1:15">
      <c r="H45" s="43">
        <f>SUM(H44)</f>
        <v>47600</v>
      </c>
      <c r="L45" s="43">
        <f>SUM(L42,H45)</f>
        <v>1231600</v>
      </c>
      <c r="M45" s="84"/>
    </row>
    <row r="46" spans="1:15">
      <c r="H46" s="43"/>
      <c r="L46" s="43"/>
      <c r="M46" s="84"/>
    </row>
    <row r="47" spans="1:15">
      <c r="A47" s="239" t="s">
        <v>118</v>
      </c>
      <c r="B47" s="241"/>
      <c r="C47" s="241"/>
      <c r="D47" s="241"/>
      <c r="E47" s="241"/>
      <c r="F47" s="241"/>
      <c r="G47" s="241"/>
      <c r="H47" s="241"/>
      <c r="I47" s="241"/>
      <c r="J47" s="241"/>
      <c r="K47" s="241"/>
      <c r="L47" s="43"/>
      <c r="M47" s="123"/>
    </row>
    <row r="48" spans="1:15" ht="30">
      <c r="A48" s="63" t="s">
        <v>8</v>
      </c>
      <c r="B48" s="4" t="s">
        <v>13</v>
      </c>
      <c r="C48" s="9" t="s">
        <v>94</v>
      </c>
      <c r="D48" s="6">
        <v>12</v>
      </c>
      <c r="E48" s="7" t="s">
        <v>108</v>
      </c>
      <c r="F48" s="9" t="s">
        <v>86</v>
      </c>
      <c r="G48" s="9" t="s">
        <v>101</v>
      </c>
      <c r="H48" s="8">
        <v>25000</v>
      </c>
      <c r="I48" s="73"/>
      <c r="J48" s="121"/>
      <c r="K48" s="44"/>
      <c r="L48" s="43"/>
      <c r="M48" s="123"/>
    </row>
    <row r="49" spans="1:13" ht="30">
      <c r="A49" s="67" t="s">
        <v>31</v>
      </c>
      <c r="B49" s="25" t="s">
        <v>33</v>
      </c>
      <c r="C49" s="26">
        <v>5</v>
      </c>
      <c r="D49" s="26">
        <v>7</v>
      </c>
      <c r="E49" s="27" t="s">
        <v>52</v>
      </c>
      <c r="F49" s="30">
        <v>5</v>
      </c>
      <c r="G49" s="30" t="s">
        <v>101</v>
      </c>
      <c r="H49" s="29"/>
      <c r="I49" s="44" t="s">
        <v>76</v>
      </c>
      <c r="J49" s="44"/>
      <c r="K49" s="44"/>
      <c r="M49" s="84"/>
    </row>
    <row r="50" spans="1:13" ht="30">
      <c r="A50" s="60" t="s">
        <v>39</v>
      </c>
      <c r="B50" s="52" t="s">
        <v>40</v>
      </c>
      <c r="C50" s="14">
        <v>5</v>
      </c>
      <c r="D50" s="15">
        <v>27</v>
      </c>
      <c r="E50" s="16" t="s">
        <v>64</v>
      </c>
      <c r="F50" s="14">
        <v>5</v>
      </c>
      <c r="G50" s="14" t="s">
        <v>101</v>
      </c>
      <c r="H50" s="17">
        <v>30000</v>
      </c>
      <c r="I50" s="44" t="s">
        <v>78</v>
      </c>
      <c r="J50" s="44"/>
      <c r="K50" s="44"/>
      <c r="M50" s="84"/>
    </row>
    <row r="51" spans="1:13">
      <c r="H51" s="43">
        <f>SUM(H48:H50)</f>
        <v>55000</v>
      </c>
      <c r="L51" s="72" t="e">
        <f>SUM(#REF!,H51)</f>
        <v>#REF!</v>
      </c>
    </row>
    <row r="52" spans="1:13">
      <c r="F52" s="84"/>
    </row>
    <row r="53" spans="1:13">
      <c r="F53" s="84"/>
      <c r="G53" s="74"/>
      <c r="H53" s="43"/>
    </row>
  </sheetData>
  <customSheetViews>
    <customSheetView guid="{B4CCC172-7E75-42AB-BBCE-DA3C5D322BD4}" scale="70" showPageBreaks="1" topLeftCell="C1">
      <selection activeCell="I5" sqref="I5"/>
      <pageMargins left="0.2" right="0.2" top="0.25" bottom="0.25" header="0.3" footer="0.3"/>
      <pageSetup paperSize="5" scale="55" orientation="landscape" r:id="rId1"/>
    </customSheetView>
    <customSheetView guid="{704B481A-08E5-481C-B686-323C8415646F}" scale="70">
      <selection sqref="A1:XFD29"/>
      <pageMargins left="0.2" right="0.2" top="0.25" bottom="0.25" header="0.3" footer="0.3"/>
      <pageSetup scale="55" orientation="landscape" r:id="rId2"/>
    </customSheetView>
    <customSheetView guid="{FAA5110E-8441-462D-8A43-AF43930E066F}" scale="90" topLeftCell="B5">
      <selection activeCell="A20" sqref="A20:XFD20"/>
      <pageMargins left="0.7" right="0.7" top="0.75" bottom="0.75" header="0.3" footer="0.3"/>
      <pageSetup orientation="portrait" r:id="rId3"/>
    </customSheetView>
    <customSheetView guid="{B8857F07-0F0E-4A7B-A33F-B72E768634EF}" scale="70" topLeftCell="F1">
      <selection activeCell="O44" sqref="O44"/>
      <pageMargins left="0.7" right="0.7" top="0.75" bottom="0.75" header="0.3" footer="0.3"/>
      <pageSetup orientation="portrait" r:id="rId4"/>
    </customSheetView>
    <customSheetView guid="{5B9F8BFE-D11F-45E8-8447-69778004F8E6}" scale="60">
      <selection activeCell="I15" sqref="I15"/>
      <pageMargins left="0.2" right="0.2" top="0.25" bottom="0.25" header="0.3" footer="0.3"/>
      <pageSetup scale="55" orientation="landscape" r:id="rId5"/>
    </customSheetView>
  </customSheetViews>
  <mergeCells count="8">
    <mergeCell ref="A43:K43"/>
    <mergeCell ref="A47:K47"/>
    <mergeCell ref="A36:K36"/>
    <mergeCell ref="A2:K2"/>
    <mergeCell ref="A10:K10"/>
    <mergeCell ref="A27:K27"/>
    <mergeCell ref="A18:K18"/>
    <mergeCell ref="A40:K40"/>
  </mergeCells>
  <pageMargins left="0.2" right="0.2" top="0.25" bottom="0.25" header="0.3" footer="0.3"/>
  <pageSetup paperSize="5" scale="55" orientation="landscape" r:id="rId6"/>
  <ignoredErrors>
    <ignoredError sqref="G5 G16 F19:G19 G37 F48"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AG27"/>
  <sheetViews>
    <sheetView zoomScale="70" zoomScaleNormal="90" workbookViewId="0">
      <selection activeCell="E19" sqref="E19"/>
    </sheetView>
  </sheetViews>
  <sheetFormatPr defaultRowHeight="15"/>
  <cols>
    <col min="1" max="1" width="16.28515625" customWidth="1"/>
    <col min="2" max="2" width="15.5703125" customWidth="1"/>
    <col min="3" max="3" width="8.85546875" customWidth="1"/>
    <col min="4" max="4" width="12.140625" customWidth="1"/>
    <col min="5" max="5" width="50.42578125" customWidth="1"/>
    <col min="6" max="6" width="9.42578125" customWidth="1"/>
    <col min="7" max="7" width="13.42578125" customWidth="1"/>
    <col min="8" max="9" width="13.28515625" customWidth="1"/>
    <col min="10" max="10" width="13.140625" customWidth="1"/>
    <col min="11" max="11" width="20.7109375" customWidth="1"/>
    <col min="12" max="12" width="23.140625" customWidth="1"/>
  </cols>
  <sheetData>
    <row r="1" spans="1:33" s="1" customFormat="1" ht="46.5" customHeight="1">
      <c r="A1" s="65" t="s">
        <v>7</v>
      </c>
      <c r="B1" s="65" t="s">
        <v>0</v>
      </c>
      <c r="C1" s="65" t="s">
        <v>1</v>
      </c>
      <c r="D1" s="65" t="s">
        <v>4</v>
      </c>
      <c r="E1" s="65" t="s">
        <v>2</v>
      </c>
      <c r="F1" s="65" t="s">
        <v>3</v>
      </c>
      <c r="G1" s="65" t="s">
        <v>99</v>
      </c>
      <c r="H1" s="65" t="s">
        <v>5</v>
      </c>
      <c r="I1" s="65" t="s">
        <v>147</v>
      </c>
      <c r="J1" s="65" t="s">
        <v>148</v>
      </c>
      <c r="K1" s="65" t="s">
        <v>159</v>
      </c>
      <c r="L1" s="129" t="s">
        <v>116</v>
      </c>
      <c r="M1" s="90"/>
    </row>
    <row r="2" spans="1:33" s="1" customFormat="1" ht="30">
      <c r="A2" s="130" t="s">
        <v>8</v>
      </c>
      <c r="B2" s="131" t="s">
        <v>12</v>
      </c>
      <c r="C2" s="132">
        <v>1</v>
      </c>
      <c r="D2" s="7">
        <v>13</v>
      </c>
      <c r="E2" s="7" t="s">
        <v>57</v>
      </c>
      <c r="F2" s="132">
        <v>1</v>
      </c>
      <c r="G2" s="132">
        <v>1</v>
      </c>
      <c r="H2" s="133">
        <v>50000</v>
      </c>
      <c r="I2" s="126" t="s">
        <v>137</v>
      </c>
      <c r="J2" s="126" t="s">
        <v>149</v>
      </c>
      <c r="K2" s="127" t="s">
        <v>150</v>
      </c>
    </row>
    <row r="3" spans="1:33" s="1" customFormat="1" ht="30">
      <c r="A3" s="134" t="s">
        <v>30</v>
      </c>
      <c r="B3" s="135" t="s">
        <v>30</v>
      </c>
      <c r="C3" s="136">
        <v>4</v>
      </c>
      <c r="D3" s="39">
        <v>21</v>
      </c>
      <c r="E3" s="39" t="s">
        <v>58</v>
      </c>
      <c r="F3" s="136">
        <v>4</v>
      </c>
      <c r="G3" s="136">
        <v>1</v>
      </c>
      <c r="H3" s="137">
        <v>50000</v>
      </c>
      <c r="I3" s="126" t="s">
        <v>137</v>
      </c>
      <c r="J3" s="126" t="s">
        <v>146</v>
      </c>
      <c r="K3" s="127" t="s">
        <v>157</v>
      </c>
    </row>
    <row r="4" spans="1:33" s="1" customFormat="1" ht="30">
      <c r="A4" s="138" t="s">
        <v>31</v>
      </c>
      <c r="B4" s="139" t="s">
        <v>32</v>
      </c>
      <c r="C4" s="27">
        <v>5</v>
      </c>
      <c r="D4" s="27">
        <v>24</v>
      </c>
      <c r="E4" s="27" t="s">
        <v>60</v>
      </c>
      <c r="F4" s="140" t="s">
        <v>49</v>
      </c>
      <c r="G4" s="140" t="s">
        <v>61</v>
      </c>
      <c r="H4" s="141">
        <v>75000</v>
      </c>
      <c r="I4" s="126" t="s">
        <v>137</v>
      </c>
      <c r="J4" s="126" t="s">
        <v>149</v>
      </c>
      <c r="K4" s="127" t="s">
        <v>150</v>
      </c>
    </row>
    <row r="5" spans="1:33" s="1" customFormat="1" ht="30">
      <c r="A5" s="130" t="s">
        <v>8</v>
      </c>
      <c r="B5" s="131" t="s">
        <v>10</v>
      </c>
      <c r="C5" s="7">
        <v>1</v>
      </c>
      <c r="D5" s="7">
        <v>1</v>
      </c>
      <c r="E5" s="7" t="s">
        <v>91</v>
      </c>
      <c r="F5" s="132">
        <v>1</v>
      </c>
      <c r="G5" s="132">
        <v>2</v>
      </c>
      <c r="H5" s="133">
        <v>85000</v>
      </c>
      <c r="I5" s="126" t="s">
        <v>137</v>
      </c>
      <c r="J5" s="126" t="s">
        <v>142</v>
      </c>
      <c r="K5" s="127" t="s">
        <v>145</v>
      </c>
      <c r="L5" s="144"/>
    </row>
    <row r="6" spans="1:33" ht="30">
      <c r="A6" s="21" t="s">
        <v>41</v>
      </c>
      <c r="B6" s="55" t="s">
        <v>44</v>
      </c>
      <c r="C6" s="22">
        <v>5</v>
      </c>
      <c r="D6" s="23">
        <v>23</v>
      </c>
      <c r="E6" s="39" t="s">
        <v>59</v>
      </c>
      <c r="F6" s="22">
        <v>5</v>
      </c>
      <c r="G6" s="22">
        <v>2</v>
      </c>
      <c r="H6" s="24">
        <v>75000</v>
      </c>
      <c r="I6" s="126" t="s">
        <v>161</v>
      </c>
      <c r="J6" s="44"/>
      <c r="K6" s="127"/>
      <c r="L6" s="180"/>
    </row>
    <row r="7" spans="1:33" s="1" customFormat="1" ht="15" customHeight="1">
      <c r="A7" s="138" t="s">
        <v>31</v>
      </c>
      <c r="B7" s="139" t="s">
        <v>33</v>
      </c>
      <c r="C7" s="27">
        <v>5</v>
      </c>
      <c r="D7" s="27">
        <v>8</v>
      </c>
      <c r="E7" s="27" t="s">
        <v>134</v>
      </c>
      <c r="F7" s="140" t="s">
        <v>136</v>
      </c>
      <c r="G7" s="140" t="s">
        <v>102</v>
      </c>
      <c r="H7" s="141">
        <v>20000</v>
      </c>
      <c r="I7" s="126" t="s">
        <v>137</v>
      </c>
      <c r="J7" s="126" t="s">
        <v>140</v>
      </c>
      <c r="K7" s="127" t="s">
        <v>160</v>
      </c>
    </row>
    <row r="8" spans="1:33" s="1" customFormat="1" ht="15" customHeight="1">
      <c r="A8" s="130" t="s">
        <v>8</v>
      </c>
      <c r="B8" s="142" t="s">
        <v>13</v>
      </c>
      <c r="C8" s="143" t="s">
        <v>94</v>
      </c>
      <c r="D8" s="7">
        <v>15</v>
      </c>
      <c r="E8" s="7" t="s">
        <v>66</v>
      </c>
      <c r="F8" s="143" t="s">
        <v>61</v>
      </c>
      <c r="G8" s="143" t="s">
        <v>86</v>
      </c>
      <c r="H8" s="133">
        <v>40000</v>
      </c>
      <c r="I8" s="126" t="s">
        <v>137</v>
      </c>
      <c r="J8" s="126" t="s">
        <v>140</v>
      </c>
      <c r="K8" s="127" t="s">
        <v>141</v>
      </c>
      <c r="L8" s="144"/>
      <c r="M8" s="145" t="s">
        <v>116</v>
      </c>
      <c r="N8" s="90"/>
      <c r="O8" s="90"/>
      <c r="P8" s="90"/>
      <c r="Q8" s="90"/>
      <c r="R8" s="90"/>
      <c r="S8" s="90"/>
      <c r="T8" s="90"/>
      <c r="U8" s="90"/>
      <c r="V8" s="90"/>
      <c r="W8" s="90"/>
      <c r="X8" s="90"/>
      <c r="Y8" s="90"/>
      <c r="Z8" s="90"/>
      <c r="AA8" s="90"/>
      <c r="AB8" s="90"/>
      <c r="AC8" s="90"/>
      <c r="AD8" s="90"/>
      <c r="AE8" s="90"/>
      <c r="AF8" s="90"/>
      <c r="AG8" s="90"/>
    </row>
    <row r="9" spans="1:33" s="152" customFormat="1" ht="15" customHeight="1">
      <c r="A9" s="146" t="s">
        <v>14</v>
      </c>
      <c r="B9" s="147" t="s">
        <v>15</v>
      </c>
      <c r="C9" s="148">
        <v>2</v>
      </c>
      <c r="D9" s="99">
        <v>25</v>
      </c>
      <c r="E9" s="99" t="s">
        <v>62</v>
      </c>
      <c r="F9" s="148">
        <v>2</v>
      </c>
      <c r="G9" s="148">
        <v>3</v>
      </c>
      <c r="H9" s="149">
        <v>50000</v>
      </c>
      <c r="I9" s="150" t="s">
        <v>137</v>
      </c>
      <c r="J9" s="150"/>
      <c r="K9" s="151" t="s">
        <v>155</v>
      </c>
      <c r="L9" s="90"/>
      <c r="M9" s="90"/>
      <c r="N9" s="90"/>
      <c r="O9" s="90"/>
      <c r="P9" s="90"/>
      <c r="Q9" s="90"/>
      <c r="R9" s="90"/>
      <c r="S9" s="90"/>
      <c r="T9" s="90"/>
      <c r="U9" s="90"/>
      <c r="V9" s="90"/>
      <c r="W9" s="90"/>
      <c r="X9" s="90"/>
      <c r="Y9" s="90"/>
      <c r="Z9" s="90"/>
      <c r="AA9" s="90"/>
      <c r="AB9" s="90"/>
      <c r="AC9" s="90"/>
      <c r="AD9" s="90"/>
      <c r="AE9" s="90"/>
      <c r="AF9" s="90"/>
      <c r="AG9" s="90"/>
    </row>
    <row r="10" spans="1:33" s="1" customFormat="1" ht="15" customHeight="1">
      <c r="A10" s="153" t="s">
        <v>27</v>
      </c>
      <c r="B10" s="154" t="s">
        <v>28</v>
      </c>
      <c r="C10" s="155"/>
      <c r="D10" s="20">
        <v>4</v>
      </c>
      <c r="E10" s="20" t="s">
        <v>84</v>
      </c>
      <c r="F10" s="155">
        <v>3</v>
      </c>
      <c r="G10" s="155">
        <v>3</v>
      </c>
      <c r="H10" s="156">
        <v>50000</v>
      </c>
      <c r="I10" s="126" t="s">
        <v>137</v>
      </c>
      <c r="J10" s="126"/>
      <c r="K10" s="157" t="s">
        <v>158</v>
      </c>
    </row>
    <row r="11" spans="1:33" s="1" customFormat="1" ht="29.25" customHeight="1" thickBot="1">
      <c r="A11" s="174" t="s">
        <v>31</v>
      </c>
      <c r="B11" s="175" t="s">
        <v>32</v>
      </c>
      <c r="C11" s="160">
        <v>5</v>
      </c>
      <c r="D11" s="160">
        <v>5</v>
      </c>
      <c r="E11" s="160" t="s">
        <v>50</v>
      </c>
      <c r="F11" s="176" t="s">
        <v>96</v>
      </c>
      <c r="G11" s="176" t="s">
        <v>86</v>
      </c>
      <c r="H11" s="177">
        <v>35000</v>
      </c>
      <c r="I11" s="178" t="s">
        <v>137</v>
      </c>
      <c r="J11" s="178"/>
      <c r="K11" s="179" t="s">
        <v>137</v>
      </c>
      <c r="L11" s="144"/>
      <c r="M11" s="90"/>
      <c r="N11" s="90"/>
    </row>
    <row r="12" spans="1:33" s="1" customFormat="1" ht="29.25" customHeight="1">
      <c r="A12" s="168" t="s">
        <v>27</v>
      </c>
      <c r="B12" s="169" t="s">
        <v>28</v>
      </c>
      <c r="C12" s="170">
        <v>3</v>
      </c>
      <c r="D12" s="171">
        <v>19</v>
      </c>
      <c r="E12" s="171" t="s">
        <v>123</v>
      </c>
      <c r="F12" s="170">
        <v>3</v>
      </c>
      <c r="G12" s="170">
        <v>4</v>
      </c>
      <c r="H12" s="172">
        <v>33500</v>
      </c>
      <c r="I12" s="150" t="s">
        <v>137</v>
      </c>
      <c r="J12" s="173" t="s">
        <v>140</v>
      </c>
      <c r="K12" s="150" t="s">
        <v>156</v>
      </c>
      <c r="L12" s="1" t="s">
        <v>165</v>
      </c>
    </row>
    <row r="13" spans="1:33" s="1" customFormat="1" ht="15" customHeight="1">
      <c r="A13" s="130" t="s">
        <v>35</v>
      </c>
      <c r="B13" s="142" t="s">
        <v>37</v>
      </c>
      <c r="C13" s="143" t="s">
        <v>95</v>
      </c>
      <c r="D13" s="7">
        <v>9</v>
      </c>
      <c r="E13" s="7" t="s">
        <v>120</v>
      </c>
      <c r="F13" s="132">
        <v>5</v>
      </c>
      <c r="G13" s="132">
        <v>4</v>
      </c>
      <c r="H13" s="133">
        <v>35000</v>
      </c>
      <c r="I13" s="126" t="s">
        <v>137</v>
      </c>
      <c r="J13" s="126"/>
      <c r="K13" s="127" t="s">
        <v>139</v>
      </c>
      <c r="L13" s="158"/>
    </row>
    <row r="14" spans="1:33">
      <c r="A14" s="104"/>
      <c r="B14" s="119"/>
      <c r="C14" s="167"/>
      <c r="D14" s="104"/>
      <c r="E14" s="105"/>
      <c r="F14" s="167"/>
      <c r="G14" s="167"/>
      <c r="H14" s="107"/>
      <c r="I14" s="105"/>
      <c r="J14" s="104"/>
      <c r="K14" s="145"/>
      <c r="L14" s="108"/>
    </row>
    <row r="15" spans="1:33">
      <c r="A15" s="109"/>
      <c r="B15" s="109"/>
      <c r="C15" s="108"/>
      <c r="D15" s="109"/>
      <c r="E15" s="109"/>
      <c r="F15" s="109"/>
      <c r="G15" s="108"/>
      <c r="H15" s="43">
        <f>SUM(H2:H14)</f>
        <v>598500</v>
      </c>
      <c r="I15" s="109"/>
      <c r="J15" s="109"/>
      <c r="K15" s="109"/>
      <c r="L15" s="109"/>
    </row>
    <row r="27" spans="5:5">
      <c r="E27" s="84"/>
    </row>
  </sheetData>
  <customSheetViews>
    <customSheetView guid="{B4CCC172-7E75-42AB-BBCE-DA3C5D322BD4}" scale="70" showPageBreaks="1" fitToPage="1">
      <selection activeCell="E19" sqref="E19"/>
      <pageMargins left="0.21" right="0.17" top="0.75" bottom="0.75" header="0.3" footer="0.3"/>
      <pageSetup paperSize="5" scale="79" orientation="landscape" r:id="rId1"/>
    </customSheetView>
    <customSheetView guid="{704B481A-08E5-481C-B686-323C8415646F}" scale="90" hiddenColumns="1">
      <selection activeCell="E21" sqref="E21"/>
      <pageMargins left="0.7" right="0.7" top="0.75" bottom="0.75" header="0.3" footer="0.3"/>
      <pageSetup orientation="portrait" r:id="rId2"/>
    </customSheetView>
    <customSheetView guid="{5B9F8BFE-D11F-45E8-8447-69778004F8E6}" scale="90" fitToPage="1" hiddenColumns="1">
      <selection activeCell="L12" sqref="L12"/>
      <pageMargins left="0.7" right="0.7" top="0.75" bottom="0.75" header="0.3" footer="0.3"/>
      <pageSetup scale="60" orientation="landscape" r:id="rId3"/>
    </customSheetView>
  </customSheetViews>
  <pageMargins left="0.21" right="0.17" top="0.75" bottom="0.75" header="0.3" footer="0.3"/>
  <pageSetup paperSize="5" scale="79"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Proposals by Project ID </vt:lpstr>
      <vt:lpstr>Proposals by Goals and Outcomes</vt:lpstr>
      <vt:lpstr>Proposals by Priority Ranking </vt:lpstr>
      <vt:lpstr>Priorities Across GITs</vt:lpstr>
      <vt:lpstr>CBT Projects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kdebell</dc:creator>
  <cp:lastModifiedBy>swatterson</cp:lastModifiedBy>
  <cp:lastPrinted>2014-08-15T15:57:03Z</cp:lastPrinted>
  <dcterms:created xsi:type="dcterms:W3CDTF">2014-06-20T11:57:49Z</dcterms:created>
  <dcterms:modified xsi:type="dcterms:W3CDTF">2014-08-26T14:38:35Z</dcterms:modified>
</cp:coreProperties>
</file>