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OW\Watershed Section A\Chesapeake Bay\TMDL - Model\CAST21-Review\Most Effective Basins\"/>
    </mc:Choice>
  </mc:AlternateContent>
  <xr:revisionPtr revIDLastSave="0" documentId="13_ncr:1_{9B77B943-3925-4E88-BE01-D0438572F155}" xr6:coauthVersionLast="47" xr6:coauthVersionMax="47" xr10:uidLastSave="{00000000-0000-0000-0000-000000000000}"/>
  <bookViews>
    <workbookView xWindow="28680" yWindow="720" windowWidth="19440" windowHeight="15600" xr2:uid="{96C7D30C-80A6-4194-9541-394FD01B2578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3" i="1"/>
  <c r="D14" i="1"/>
  <c r="D15" i="1"/>
  <c r="D16" i="1"/>
  <c r="D17" i="1"/>
  <c r="D18" i="1"/>
  <c r="D12" i="1"/>
  <c r="B19" i="1"/>
  <c r="E19" i="1"/>
  <c r="F19" i="1"/>
  <c r="G19" i="1"/>
  <c r="H19" i="1"/>
  <c r="I19" i="1"/>
  <c r="J19" i="1"/>
  <c r="K19" i="1"/>
  <c r="L19" i="1"/>
  <c r="M19" i="1"/>
  <c r="N19" i="1"/>
  <c r="C13" i="1"/>
  <c r="E13" i="1"/>
  <c r="F13" i="1"/>
  <c r="G13" i="1"/>
  <c r="H13" i="1"/>
  <c r="I13" i="1"/>
  <c r="J13" i="1"/>
  <c r="K13" i="1"/>
  <c r="L13" i="1"/>
  <c r="M13" i="1"/>
  <c r="N13" i="1"/>
  <c r="C14" i="1"/>
  <c r="E14" i="1"/>
  <c r="F14" i="1"/>
  <c r="G14" i="1"/>
  <c r="H14" i="1"/>
  <c r="I14" i="1"/>
  <c r="J14" i="1"/>
  <c r="K14" i="1"/>
  <c r="L14" i="1"/>
  <c r="M14" i="1"/>
  <c r="N14" i="1"/>
  <c r="C15" i="1"/>
  <c r="E15" i="1"/>
  <c r="F15" i="1"/>
  <c r="G15" i="1"/>
  <c r="H15" i="1"/>
  <c r="I15" i="1"/>
  <c r="J15" i="1"/>
  <c r="K15" i="1"/>
  <c r="L15" i="1"/>
  <c r="M15" i="1"/>
  <c r="N15" i="1"/>
  <c r="C16" i="1"/>
  <c r="E16" i="1"/>
  <c r="F16" i="1"/>
  <c r="G16" i="1"/>
  <c r="H16" i="1"/>
  <c r="I16" i="1"/>
  <c r="J16" i="1"/>
  <c r="K16" i="1"/>
  <c r="L16" i="1"/>
  <c r="M16" i="1"/>
  <c r="N16" i="1"/>
  <c r="C17" i="1"/>
  <c r="E17" i="1"/>
  <c r="F17" i="1"/>
  <c r="G17" i="1"/>
  <c r="H17" i="1"/>
  <c r="I17" i="1"/>
  <c r="J17" i="1"/>
  <c r="K17" i="1"/>
  <c r="L17" i="1"/>
  <c r="M17" i="1"/>
  <c r="N17" i="1"/>
  <c r="C18" i="1"/>
  <c r="E18" i="1"/>
  <c r="F18" i="1"/>
  <c r="G18" i="1"/>
  <c r="H18" i="1"/>
  <c r="I18" i="1"/>
  <c r="J18" i="1"/>
  <c r="K18" i="1"/>
  <c r="L18" i="1"/>
  <c r="M18" i="1"/>
  <c r="N18" i="1"/>
  <c r="N12" i="1"/>
  <c r="M12" i="1"/>
  <c r="L12" i="1"/>
  <c r="K12" i="1"/>
  <c r="J12" i="1"/>
  <c r="I12" i="1"/>
  <c r="H12" i="1"/>
  <c r="G12" i="1"/>
  <c r="F12" i="1"/>
  <c r="E12" i="1"/>
  <c r="C12" i="1"/>
  <c r="B13" i="1"/>
  <c r="B14" i="1"/>
  <c r="B15" i="1"/>
  <c r="B16" i="1"/>
  <c r="B17" i="1"/>
  <c r="B18" i="1"/>
  <c r="B12" i="1"/>
  <c r="D9" i="1"/>
  <c r="C19" i="1" s="1"/>
</calcChain>
</file>

<file path=xl/sharedStrings.xml><?xml version="1.0" encoding="utf-8"?>
<sst xmlns="http://schemas.openxmlformats.org/spreadsheetml/2006/main" count="59" uniqueCount="50">
  <si>
    <t>Row Labels</t>
  </si>
  <si>
    <t>Grand Total</t>
  </si>
  <si>
    <t>MD-N24005SL2_2910_3060(CBWS)</t>
  </si>
  <si>
    <t>MD-N24015SL2_2480_0001(CBWS)</t>
  </si>
  <si>
    <t>MD-N24025SL2_2910_3060(CBWS)</t>
  </si>
  <si>
    <t>MD-N24025SL2_3060_0001(CBWS)</t>
  </si>
  <si>
    <t>PA-N42029SL2_2480_0001(CBWS)</t>
  </si>
  <si>
    <t>PA-N42071SL2_2480_0001(CBWS)</t>
  </si>
  <si>
    <t>PA-N42133SL2_2910_3060(CBWS)</t>
  </si>
  <si>
    <t>E3 Barnyard Runoff Control</t>
  </si>
  <si>
    <t>E3 Forest Buffer</t>
  </si>
  <si>
    <t>E3 Nutrient Management Core N</t>
  </si>
  <si>
    <t>E3 Nutrient Management N Placement</t>
  </si>
  <si>
    <t>E3 Nutrient Management N Rate</t>
  </si>
  <si>
    <t>E3 Nutrient Management N Timing</t>
  </si>
  <si>
    <t>E3 Precision Intensive Rotational/Prescribed Grazing</t>
  </si>
  <si>
    <t>E3 Soil Conservation and Water Quality Plans</t>
  </si>
  <si>
    <t>E3 Tillage Management-Conservation</t>
  </si>
  <si>
    <t>E3 Tillage Management-Continuous High Residue</t>
  </si>
  <si>
    <t>E3 Tillage Management-Low Residue</t>
  </si>
  <si>
    <t>2021 Barnyard Runoff Control</t>
  </si>
  <si>
    <t>2021 Forest Buffer</t>
  </si>
  <si>
    <t>2021 Grass Buffer</t>
  </si>
  <si>
    <t>2021 Nutrient Management Core N</t>
  </si>
  <si>
    <t>2021 Nutrient Management N Placement</t>
  </si>
  <si>
    <t>2021 Nutrient Management N Rate</t>
  </si>
  <si>
    <t>2021 Nutrient Management N Timing</t>
  </si>
  <si>
    <t>2021 Precision Intensive Rotational/Prescribed Grazing</t>
  </si>
  <si>
    <t>2021 Soil Conservation and Water Quality Plans</t>
  </si>
  <si>
    <t>2021 Tillage Management-Conservation</t>
  </si>
  <si>
    <t>2021 Tillage Management-Continuous High Residue</t>
  </si>
  <si>
    <t>2021 Tillage Management-Low Residue</t>
  </si>
  <si>
    <t>E3 Wetland Restoration</t>
  </si>
  <si>
    <t>2021 Wetland Restoration</t>
  </si>
  <si>
    <t>E3 Grass Buffer</t>
  </si>
  <si>
    <t>% Opportunity Used Barnyard Runoff Control</t>
  </si>
  <si>
    <t>% Opportunity Used Forest Buffer</t>
  </si>
  <si>
    <t>% Opportunity Used Nutrient Management Core N</t>
  </si>
  <si>
    <t>% Opportunity Used Nutrient Management N Placement</t>
  </si>
  <si>
    <t>% Opportunity Used Nutrient Management N Rate</t>
  </si>
  <si>
    <t>% Opportunity Used Nutrient Management N Timing</t>
  </si>
  <si>
    <t>% Opportunity Used Precision Intensive Rotational/Prescribed Grazing</t>
  </si>
  <si>
    <t>% Opportunity Used Soil Conservation and Water Quality Plans</t>
  </si>
  <si>
    <t>% Opportunity Used Tillage Management-Conservation</t>
  </si>
  <si>
    <t>% Opportunity Used Tillage Management-Continuous High Residue</t>
  </si>
  <si>
    <t>% Opportunity Used Tillage Management-Low Residue</t>
  </si>
  <si>
    <t>% Opportunity Used Wetland Restoration</t>
  </si>
  <si>
    <t>E3 Manure Incorporation</t>
  </si>
  <si>
    <t>2021 Manure Incorporation</t>
  </si>
  <si>
    <t xml:space="preserve">% Opportunity Used Manure Incorporation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</si>
</sst>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" fontId="2" fillId="2" borderId="2" xfId="0" applyNumberFormat="1" applyFont="1" applyFill="1" applyBorder="1"/>
    <xf numFmtId="9" fontId="0" fillId="0" borderId="0" xfId="1" applyFont="1"/>
    <xf numFmtId="9" fontId="2" fillId="2" borderId="2" xfId="1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CE6E6-2EC4-481D-8022-8775A94D84C7}">
  <dimension ref="A1:AC19"/>
  <sheetViews>
    <sheetView tabSelected="1" workbookViewId="0">
      <selection activeCell="A22" sqref="A22"/>
    </sheetView>
  </sheetViews>
  <sheetFormatPr defaultRowHeight="15" x14ac:dyDescent="0.25"/>
  <cols>
    <col min="1" max="1" width="31.28515625" bestFit="1" customWidth="1"/>
    <col min="2" max="3" width="12.42578125" bestFit="1" customWidth="1"/>
    <col min="4" max="4" width="15.5703125" bestFit="1" customWidth="1"/>
    <col min="5" max="5" width="14.85546875" customWidth="1"/>
    <col min="6" max="6" width="15.28515625" customWidth="1"/>
    <col min="7" max="7" width="13.28515625" customWidth="1"/>
    <col min="8" max="8" width="13" customWidth="1"/>
    <col min="9" max="9" width="14.28515625" customWidth="1"/>
    <col min="10" max="10" width="15" bestFit="1" customWidth="1"/>
    <col min="11" max="12" width="13.42578125" customWidth="1"/>
    <col min="13" max="13" width="12.7109375" customWidth="1"/>
    <col min="14" max="14" width="15.28515625" customWidth="1"/>
    <col min="15" max="15" width="12.5703125" customWidth="1"/>
    <col min="16" max="16" width="14.28515625" customWidth="1"/>
    <col min="18" max="19" width="11.140625" bestFit="1" customWidth="1"/>
  </cols>
  <sheetData>
    <row r="1" spans="1:29" s="4" customFormat="1" ht="79.5" x14ac:dyDescent="0.25">
      <c r="A1" s="3" t="s">
        <v>0</v>
      </c>
      <c r="B1" s="3" t="s">
        <v>20</v>
      </c>
      <c r="C1" s="3" t="s">
        <v>9</v>
      </c>
      <c r="D1" s="3" t="s">
        <v>21</v>
      </c>
      <c r="E1" s="3" t="s">
        <v>10</v>
      </c>
      <c r="F1" s="3" t="s">
        <v>22</v>
      </c>
      <c r="G1" s="3" t="s">
        <v>34</v>
      </c>
      <c r="H1" s="3" t="s">
        <v>48</v>
      </c>
      <c r="I1" s="3" t="s">
        <v>47</v>
      </c>
      <c r="J1" s="3" t="s">
        <v>23</v>
      </c>
      <c r="K1" s="3" t="s">
        <v>11</v>
      </c>
      <c r="L1" s="3" t="s">
        <v>24</v>
      </c>
      <c r="M1" s="3" t="s">
        <v>12</v>
      </c>
      <c r="N1" s="3" t="s">
        <v>25</v>
      </c>
      <c r="O1" s="3" t="s">
        <v>13</v>
      </c>
      <c r="P1" s="3" t="s">
        <v>26</v>
      </c>
      <c r="Q1" s="3" t="s">
        <v>14</v>
      </c>
      <c r="R1" s="3" t="s">
        <v>27</v>
      </c>
      <c r="S1" s="3" t="s">
        <v>15</v>
      </c>
      <c r="T1" s="3" t="s">
        <v>28</v>
      </c>
      <c r="U1" s="3" t="s">
        <v>16</v>
      </c>
      <c r="V1" s="3" t="s">
        <v>29</v>
      </c>
      <c r="W1" s="3" t="s">
        <v>17</v>
      </c>
      <c r="X1" s="3" t="s">
        <v>30</v>
      </c>
      <c r="Y1" s="3" t="s">
        <v>18</v>
      </c>
      <c r="Z1" s="3" t="s">
        <v>31</v>
      </c>
      <c r="AA1" s="3" t="s">
        <v>19</v>
      </c>
      <c r="AB1" s="3" t="s">
        <v>33</v>
      </c>
      <c r="AC1" s="3" t="s">
        <v>32</v>
      </c>
    </row>
    <row r="2" spans="1:29" x14ac:dyDescent="0.25">
      <c r="A2" s="1" t="s">
        <v>2</v>
      </c>
      <c r="B2" s="5">
        <v>1.4164918329592084</v>
      </c>
      <c r="C2" s="5">
        <v>1.8995121866464615</v>
      </c>
      <c r="D2" s="5">
        <v>0</v>
      </c>
      <c r="E2" s="5">
        <v>109.62854692339897</v>
      </c>
      <c r="F2" s="5">
        <v>0.3997741938117223</v>
      </c>
      <c r="G2" s="5"/>
      <c r="H2" s="5">
        <v>10.677605997309966</v>
      </c>
      <c r="I2" s="5">
        <v>9.6981039345264435</v>
      </c>
      <c r="J2" s="5">
        <v>1237.1595788276436</v>
      </c>
      <c r="K2" s="5">
        <v>1937.2079153060913</v>
      </c>
      <c r="L2" s="5">
        <v>44.902382968356832</v>
      </c>
      <c r="M2" s="5">
        <v>1937.2079153060913</v>
      </c>
      <c r="N2" s="5">
        <v>381.62400838621897</v>
      </c>
      <c r="O2" s="5">
        <v>1937.2079153060913</v>
      </c>
      <c r="P2" s="5">
        <v>56.535941948626871</v>
      </c>
      <c r="Q2" s="5">
        <v>1937.2079153060913</v>
      </c>
      <c r="R2" s="5">
        <v>12.770834064724191</v>
      </c>
      <c r="S2" s="5">
        <v>393.99276733398438</v>
      </c>
      <c r="T2" s="5">
        <v>1104.3085081629233</v>
      </c>
      <c r="U2" s="5">
        <v>2551.3123464584351</v>
      </c>
      <c r="V2" s="5">
        <v>365.20831597409915</v>
      </c>
      <c r="W2" s="5">
        <v>474.10196399688721</v>
      </c>
      <c r="X2" s="5">
        <v>1217.3612477387851</v>
      </c>
      <c r="Y2" s="5">
        <v>1218.7921714782715</v>
      </c>
      <c r="Z2" s="5"/>
      <c r="AA2" s="5">
        <v>26.204854965209961</v>
      </c>
      <c r="AB2" s="5">
        <v>0.49674428110234359</v>
      </c>
      <c r="AC2" s="5">
        <v>52.325226195156574</v>
      </c>
    </row>
    <row r="3" spans="1:29" x14ac:dyDescent="0.25">
      <c r="A3" s="1" t="s">
        <v>3</v>
      </c>
      <c r="B3" s="5">
        <v>7.473056852679937</v>
      </c>
      <c r="C3" s="5">
        <v>4.1172552853822708</v>
      </c>
      <c r="D3" s="5">
        <v>0.3936335641487545</v>
      </c>
      <c r="E3" s="5">
        <v>263.2389634847641</v>
      </c>
      <c r="F3" s="5">
        <v>1.3300760446059985</v>
      </c>
      <c r="G3" s="5"/>
      <c r="H3" s="5">
        <v>149.54953159045513</v>
      </c>
      <c r="I3" s="5">
        <v>23.540061458945274</v>
      </c>
      <c r="J3" s="5">
        <v>4547.6019475160001</v>
      </c>
      <c r="K3" s="5">
        <v>4672.4414844512939</v>
      </c>
      <c r="L3" s="5">
        <v>218.50322722389862</v>
      </c>
      <c r="M3" s="5">
        <v>4672.4414844512939</v>
      </c>
      <c r="N3" s="5">
        <v>1745.4623959766614</v>
      </c>
      <c r="O3" s="5">
        <v>4672.4414844512939</v>
      </c>
      <c r="P3" s="5">
        <v>181.73948603387748</v>
      </c>
      <c r="Q3" s="5">
        <v>4672.4414844512939</v>
      </c>
      <c r="R3" s="5">
        <v>13.898372117533864</v>
      </c>
      <c r="S3" s="5">
        <v>1201.595703125</v>
      </c>
      <c r="T3" s="5">
        <v>4231.9793888981003</v>
      </c>
      <c r="U3" s="5">
        <v>6428.5115528106689</v>
      </c>
      <c r="V3" s="5">
        <v>693.12495943291742</v>
      </c>
      <c r="W3" s="5">
        <v>1163.4527416229248</v>
      </c>
      <c r="X3" s="5">
        <v>2310.4179916747403</v>
      </c>
      <c r="Y3" s="5">
        <v>2690.8134155273438</v>
      </c>
      <c r="Z3" s="5"/>
      <c r="AA3" s="5">
        <v>19.982700347900391</v>
      </c>
      <c r="AB3" s="5">
        <v>2.60669553459948</v>
      </c>
      <c r="AC3" s="5">
        <v>131.843252196908</v>
      </c>
    </row>
    <row r="4" spans="1:29" x14ac:dyDescent="0.25">
      <c r="A4" s="1" t="s">
        <v>4</v>
      </c>
      <c r="B4" s="5">
        <v>14.12917723433738</v>
      </c>
      <c r="C4" s="5">
        <v>8.332249641418457</v>
      </c>
      <c r="D4" s="5">
        <v>0.42234993271381605</v>
      </c>
      <c r="E4" s="5">
        <v>460.90065789222717</v>
      </c>
      <c r="F4" s="5">
        <v>0.42471363836032205</v>
      </c>
      <c r="G4" s="5"/>
      <c r="H4" s="5">
        <v>310.68112881365198</v>
      </c>
      <c r="I4" s="5">
        <v>37.564134985208511</v>
      </c>
      <c r="J4" s="5">
        <v>8504.0971475223214</v>
      </c>
      <c r="K4" s="5">
        <v>8189.7021331787109</v>
      </c>
      <c r="L4" s="5">
        <v>403.98044445180534</v>
      </c>
      <c r="M4" s="5">
        <v>8189.7021331787109</v>
      </c>
      <c r="N4" s="5">
        <v>3737.495339685237</v>
      </c>
      <c r="O4" s="5">
        <v>8189.7021331787109</v>
      </c>
      <c r="P4" s="5">
        <v>637.65022405387356</v>
      </c>
      <c r="Q4" s="5">
        <v>8189.7021331787109</v>
      </c>
      <c r="R4" s="5">
        <v>19.292184721661268</v>
      </c>
      <c r="S4" s="5">
        <v>2398.18701171875</v>
      </c>
      <c r="T4" s="5">
        <v>7850.8904830837555</v>
      </c>
      <c r="U4" s="5">
        <v>11692.366561889648</v>
      </c>
      <c r="V4" s="5">
        <v>1639.8952648626998</v>
      </c>
      <c r="W4" s="5">
        <v>1774.2386169433594</v>
      </c>
      <c r="X4" s="5">
        <v>5466.313756343915</v>
      </c>
      <c r="Y4" s="5">
        <v>4860.7560119628906</v>
      </c>
      <c r="Z4" s="5"/>
      <c r="AA4" s="5">
        <v>51.302169799804688</v>
      </c>
      <c r="AB4" s="5">
        <v>2.200730671491173</v>
      </c>
      <c r="AC4" s="5">
        <v>239.80040085315704</v>
      </c>
    </row>
    <row r="5" spans="1:29" x14ac:dyDescent="0.25">
      <c r="A5" s="1" t="s">
        <v>5</v>
      </c>
      <c r="B5" s="5">
        <v>16.995668038765714</v>
      </c>
      <c r="C5" s="5">
        <v>10.160208702087402</v>
      </c>
      <c r="D5" s="5">
        <v>0</v>
      </c>
      <c r="E5" s="5">
        <v>498.69244480133057</v>
      </c>
      <c r="F5" s="5">
        <v>0.41633958848121327</v>
      </c>
      <c r="G5" s="5"/>
      <c r="H5" s="5">
        <v>314.79505383570768</v>
      </c>
      <c r="I5" s="5">
        <v>36.491752833127975</v>
      </c>
      <c r="J5" s="5">
        <v>9551.3518023502402</v>
      </c>
      <c r="K5" s="5">
        <v>8924.5965538024902</v>
      </c>
      <c r="L5" s="5">
        <v>433.33454753829216</v>
      </c>
      <c r="M5" s="5">
        <v>8924.5965538024902</v>
      </c>
      <c r="N5" s="5">
        <v>4009.0699294782171</v>
      </c>
      <c r="O5" s="5">
        <v>8924.5965538024902</v>
      </c>
      <c r="P5" s="5">
        <v>683.98328464396786</v>
      </c>
      <c r="Q5" s="5">
        <v>8924.5965538024902</v>
      </c>
      <c r="R5" s="5">
        <v>32.436128288045033</v>
      </c>
      <c r="S5" s="5">
        <v>3547.521728515625</v>
      </c>
      <c r="T5" s="5">
        <v>9097.8524822627296</v>
      </c>
      <c r="U5" s="5">
        <v>13862.67077255249</v>
      </c>
      <c r="V5" s="5">
        <v>1661.5859809370841</v>
      </c>
      <c r="W5" s="5">
        <v>1723.5877075195313</v>
      </c>
      <c r="X5" s="5">
        <v>5538.6160930863052</v>
      </c>
      <c r="Y5" s="5">
        <v>4721.9919891357422</v>
      </c>
      <c r="Z5" s="5"/>
      <c r="AA5" s="5">
        <v>49.837596893310547</v>
      </c>
      <c r="AB5" s="5">
        <v>2.328441269522151</v>
      </c>
      <c r="AC5" s="5">
        <v>284.31147426366806</v>
      </c>
    </row>
    <row r="6" spans="1:29" x14ac:dyDescent="0.25">
      <c r="A6" s="1" t="s">
        <v>6</v>
      </c>
      <c r="B6" s="5">
        <v>15.755081037542379</v>
      </c>
      <c r="C6" s="5">
        <v>21.948980927467346</v>
      </c>
      <c r="D6" s="5">
        <v>0</v>
      </c>
      <c r="E6" s="5">
        <v>823.36208152770996</v>
      </c>
      <c r="F6" s="5">
        <v>1955.4596782852316</v>
      </c>
      <c r="G6" s="5"/>
      <c r="H6" s="5"/>
      <c r="I6" s="5">
        <v>35.030860841274261</v>
      </c>
      <c r="J6" s="5">
        <v>5247.8909465023735</v>
      </c>
      <c r="K6" s="5">
        <v>15271.080535888672</v>
      </c>
      <c r="L6" s="5"/>
      <c r="M6" s="5">
        <v>15271.080535888672</v>
      </c>
      <c r="N6" s="5"/>
      <c r="O6" s="5">
        <v>15271.080535888672</v>
      </c>
      <c r="P6" s="5"/>
      <c r="Q6" s="5">
        <v>15271.080535888672</v>
      </c>
      <c r="R6" s="5">
        <v>97.716059690403185</v>
      </c>
      <c r="S6" s="5">
        <v>2782.038818359375</v>
      </c>
      <c r="T6" s="5">
        <v>4277.9567100215127</v>
      </c>
      <c r="U6" s="5">
        <v>19899.448089599609</v>
      </c>
      <c r="V6" s="5">
        <v>1403.6308277024327</v>
      </c>
      <c r="W6" s="5">
        <v>3079.8363037109375</v>
      </c>
      <c r="X6" s="5">
        <v>532.8598512574049</v>
      </c>
      <c r="Y6" s="5">
        <v>8415.4492797851563</v>
      </c>
      <c r="Z6" s="5">
        <v>2287.3983858854458</v>
      </c>
      <c r="AA6" s="5">
        <v>224.56362915039063</v>
      </c>
      <c r="AB6" s="5">
        <v>0</v>
      </c>
      <c r="AC6" s="5">
        <v>408.12060546875</v>
      </c>
    </row>
    <row r="7" spans="1:29" x14ac:dyDescent="0.25">
      <c r="A7" s="1" t="s">
        <v>7</v>
      </c>
      <c r="B7" s="5">
        <v>142.81417876561562</v>
      </c>
      <c r="C7" s="5">
        <v>108.43900299072266</v>
      </c>
      <c r="D7" s="5">
        <v>32.542362145917053</v>
      </c>
      <c r="E7" s="5">
        <v>1468.4458913803101</v>
      </c>
      <c r="F7" s="5">
        <v>90.153283826796809</v>
      </c>
      <c r="G7" s="5"/>
      <c r="H7" s="5"/>
      <c r="I7" s="5">
        <v>54.424092411994934</v>
      </c>
      <c r="J7" s="5">
        <v>9232.2874128671392</v>
      </c>
      <c r="K7" s="5">
        <v>27582.39599609375</v>
      </c>
      <c r="L7" s="5"/>
      <c r="M7" s="5">
        <v>27582.39599609375</v>
      </c>
      <c r="N7" s="5"/>
      <c r="O7" s="5">
        <v>27582.39599609375</v>
      </c>
      <c r="P7" s="5"/>
      <c r="Q7" s="5">
        <v>27582.39599609375</v>
      </c>
      <c r="R7" s="5">
        <v>1042.4966281108502</v>
      </c>
      <c r="S7" s="5">
        <v>6863.2265625</v>
      </c>
      <c r="T7" s="5">
        <v>13854.341091151937</v>
      </c>
      <c r="U7" s="5">
        <v>37484.744384765625</v>
      </c>
      <c r="V7" s="5">
        <v>6591.5857756092555</v>
      </c>
      <c r="W7" s="5">
        <v>4647.8433837890625</v>
      </c>
      <c r="X7" s="5">
        <v>6503.9899513486671</v>
      </c>
      <c r="Y7" s="5">
        <v>11754.486602783203</v>
      </c>
      <c r="Z7" s="5">
        <v>3153.449673381172</v>
      </c>
      <c r="AA7" s="5">
        <v>427.82894897460938</v>
      </c>
      <c r="AB7" s="5">
        <v>3.6004734533468322E-4</v>
      </c>
      <c r="AC7" s="5">
        <v>768.77993106842041</v>
      </c>
    </row>
    <row r="8" spans="1:29" x14ac:dyDescent="0.25">
      <c r="A8" s="1" t="s">
        <v>8</v>
      </c>
      <c r="B8" s="5">
        <v>5.0374343400030446</v>
      </c>
      <c r="C8" s="5">
        <v>4.834385097026825</v>
      </c>
      <c r="D8" s="5">
        <v>2.8818459578811773</v>
      </c>
      <c r="E8" s="5">
        <v>327.73218035697937</v>
      </c>
      <c r="F8" s="5">
        <v>47.095044180614771</v>
      </c>
      <c r="G8" s="5"/>
      <c r="H8" s="5"/>
      <c r="I8" s="5">
        <v>15.907460585236549</v>
      </c>
      <c r="J8" s="5">
        <v>3181.5182872006912</v>
      </c>
      <c r="K8" s="5">
        <v>6001.8156661987305</v>
      </c>
      <c r="L8" s="5"/>
      <c r="M8" s="5">
        <v>6001.8156661987305</v>
      </c>
      <c r="N8" s="5"/>
      <c r="O8" s="5">
        <v>6001.8156661987305</v>
      </c>
      <c r="P8" s="5">
        <v>81.290568499776853</v>
      </c>
      <c r="Q8" s="5">
        <v>6001.8156661987305</v>
      </c>
      <c r="R8" s="5">
        <v>22.57211082269728</v>
      </c>
      <c r="S8" s="5">
        <v>633.563232421875</v>
      </c>
      <c r="T8" s="5">
        <v>1334.1586772299681</v>
      </c>
      <c r="U8" s="5">
        <v>7227.1051559448242</v>
      </c>
      <c r="V8" s="5">
        <v>3260.5872168900119</v>
      </c>
      <c r="W8" s="5">
        <v>1461.4709815979004</v>
      </c>
      <c r="X8" s="5">
        <v>1444.6494087255955</v>
      </c>
      <c r="Y8" s="5">
        <v>4052.5285949707031</v>
      </c>
      <c r="Z8" s="5">
        <v>1350.1396343229867</v>
      </c>
      <c r="AA8" s="5">
        <v>39.673435211181641</v>
      </c>
      <c r="AB8" s="5">
        <v>0.77616899592143362</v>
      </c>
      <c r="AC8" s="5">
        <v>148.22172120213509</v>
      </c>
    </row>
    <row r="9" spans="1:29" x14ac:dyDescent="0.25">
      <c r="A9" s="2" t="s">
        <v>1</v>
      </c>
      <c r="B9" s="6">
        <v>203.62108810190327</v>
      </c>
      <c r="C9" s="6">
        <v>159.73159483075142</v>
      </c>
      <c r="D9" s="6">
        <f>SUM(D2:D8)</f>
        <v>36.2401916006608</v>
      </c>
      <c r="E9" s="6">
        <v>3952.0007663667202</v>
      </c>
      <c r="F9" s="6">
        <v>2008.4195399707789</v>
      </c>
      <c r="G9" s="6"/>
      <c r="H9" s="6">
        <v>785.70332023712479</v>
      </c>
      <c r="I9" s="6">
        <v>212.65646705031395</v>
      </c>
      <c r="J9" s="6">
        <v>41501.907122786411</v>
      </c>
      <c r="K9" s="6">
        <v>72579.240284919739</v>
      </c>
      <c r="L9" s="6">
        <v>1100.7206021823529</v>
      </c>
      <c r="M9" s="6">
        <v>72579.240284919739</v>
      </c>
      <c r="N9" s="6">
        <v>9873.651673526334</v>
      </c>
      <c r="O9" s="6">
        <v>72579.240284919739</v>
      </c>
      <c r="P9" s="6">
        <v>1641.1995051801225</v>
      </c>
      <c r="Q9" s="6">
        <v>72579.240284919739</v>
      </c>
      <c r="R9" s="6">
        <v>1241.1823178159152</v>
      </c>
      <c r="S9" s="6">
        <v>17820.125823974609</v>
      </c>
      <c r="T9" s="6">
        <v>41751.487340810927</v>
      </c>
      <c r="U9" s="6">
        <v>99146.158864021301</v>
      </c>
      <c r="V9" s="6">
        <v>15615.618341408501</v>
      </c>
      <c r="W9" s="6">
        <v>14324.531699180603</v>
      </c>
      <c r="X9" s="6">
        <v>23014.208300175411</v>
      </c>
      <c r="Y9" s="6">
        <v>37714.818065643311</v>
      </c>
      <c r="Z9" s="6">
        <v>6790.9876935896045</v>
      </c>
      <c r="AA9" s="6">
        <v>839.39333534240723</v>
      </c>
      <c r="AB9" s="6">
        <v>4.5524309242624632</v>
      </c>
      <c r="AC9" s="6">
        <v>2033.4026112481952</v>
      </c>
    </row>
    <row r="11" spans="1:29" ht="57" x14ac:dyDescent="0.25">
      <c r="A11" s="3" t="s">
        <v>0</v>
      </c>
      <c r="B11" s="3" t="s">
        <v>35</v>
      </c>
      <c r="C11" s="3" t="s">
        <v>36</v>
      </c>
      <c r="D11" s="3" t="s">
        <v>49</v>
      </c>
      <c r="E11" s="3" t="s">
        <v>37</v>
      </c>
      <c r="F11" s="3" t="s">
        <v>38</v>
      </c>
      <c r="G11" s="3" t="s">
        <v>39</v>
      </c>
      <c r="H11" s="3" t="s">
        <v>40</v>
      </c>
      <c r="I11" s="3" t="s">
        <v>41</v>
      </c>
      <c r="J11" s="3" t="s">
        <v>42</v>
      </c>
      <c r="K11" s="3" t="s">
        <v>43</v>
      </c>
      <c r="L11" s="3" t="s">
        <v>44</v>
      </c>
      <c r="M11" s="3" t="s">
        <v>45</v>
      </c>
      <c r="N11" s="3" t="s">
        <v>46</v>
      </c>
    </row>
    <row r="12" spans="1:29" x14ac:dyDescent="0.25">
      <c r="A12" s="1" t="s">
        <v>2</v>
      </c>
      <c r="B12" s="7">
        <f>B2/C2</f>
        <v>0.74571347471057148</v>
      </c>
      <c r="C12" s="7">
        <f>D2/E2</f>
        <v>0</v>
      </c>
      <c r="D12" s="7">
        <f>H2/I2</f>
        <v>1.1009993365091062</v>
      </c>
      <c r="E12" s="7">
        <f>J2/K2</f>
        <v>0.63863025184478683</v>
      </c>
      <c r="F12" s="7">
        <f>L2/M2</f>
        <v>2.3178917767978438E-2</v>
      </c>
      <c r="G12" s="7">
        <f>N2/O2</f>
        <v>0.19699692808963148</v>
      </c>
      <c r="H12" s="7">
        <f>P2/Q2</f>
        <v>2.9184240628964096E-2</v>
      </c>
      <c r="I12" s="7">
        <f>R2/S2</f>
        <v>3.2413879450478494E-2</v>
      </c>
      <c r="J12" s="7">
        <f>T2/U2</f>
        <v>0.43283940114030028</v>
      </c>
      <c r="K12" s="7">
        <f>V2/W2</f>
        <v>0.7703159735834737</v>
      </c>
      <c r="L12" s="7">
        <f>X2/Y2</f>
        <v>0.99882594935135594</v>
      </c>
      <c r="M12" s="7">
        <f>Z2/AA2</f>
        <v>0</v>
      </c>
      <c r="N12" s="7">
        <f>AB2/AC2</f>
        <v>9.4933995937187977E-3</v>
      </c>
    </row>
    <row r="13" spans="1:29" x14ac:dyDescent="0.25">
      <c r="A13" s="1" t="s">
        <v>3</v>
      </c>
      <c r="B13" s="7">
        <f t="shared" ref="B13:B18" si="0">B3/C3</f>
        <v>1.815057929298667</v>
      </c>
      <c r="C13" s="7">
        <f t="shared" ref="C13:C19" si="1">D3/E3</f>
        <v>1.4953468853463915E-3</v>
      </c>
      <c r="D13" s="7">
        <f t="shared" ref="D13:D18" si="2">H3/I3</f>
        <v>6.3529796577326261</v>
      </c>
      <c r="E13" s="7">
        <f t="shared" ref="E13:E19" si="3">J3/K3</f>
        <v>0.97328173346831026</v>
      </c>
      <c r="F13" s="7">
        <f t="shared" ref="F13:F18" si="4">L3/M3</f>
        <v>4.6764251184530016E-2</v>
      </c>
      <c r="G13" s="7">
        <f t="shared" ref="G13:G18" si="5">N3/O3</f>
        <v>0.37356538370466913</v>
      </c>
      <c r="H13" s="7">
        <f t="shared" ref="H13:H18" si="6">P3/Q3</f>
        <v>3.8896043243914477E-2</v>
      </c>
      <c r="I13" s="7">
        <f t="shared" ref="I13:I18" si="7">R3/S3</f>
        <v>1.1566596053388216E-2</v>
      </c>
      <c r="J13" s="7">
        <f t="shared" ref="J13:J18" si="8">T3/U3</f>
        <v>0.65831403648139941</v>
      </c>
      <c r="K13" s="7">
        <f t="shared" ref="K13:K18" si="9">V3/W3</f>
        <v>0.5957482711898231</v>
      </c>
      <c r="L13" s="7">
        <f t="shared" ref="L13:L18" si="10">X3/Y3</f>
        <v>0.85863180937870642</v>
      </c>
      <c r="M13" s="7">
        <f t="shared" ref="M13:M18" si="11">Z3/AA3</f>
        <v>0</v>
      </c>
      <c r="N13" s="7">
        <f t="shared" ref="N13:N18" si="12">AB3/AC3</f>
        <v>1.9771171380893869E-2</v>
      </c>
    </row>
    <row r="14" spans="1:29" x14ac:dyDescent="0.25">
      <c r="A14" s="1" t="s">
        <v>4</v>
      </c>
      <c r="B14" s="7">
        <f t="shared" si="0"/>
        <v>1.6957217849190691</v>
      </c>
      <c r="C14" s="7">
        <f t="shared" si="1"/>
        <v>9.1635784302259446E-4</v>
      </c>
      <c r="D14" s="7">
        <f t="shared" si="2"/>
        <v>8.2706850280457065</v>
      </c>
      <c r="E14" s="7">
        <f t="shared" si="3"/>
        <v>1.038389065833043</v>
      </c>
      <c r="F14" s="7">
        <f t="shared" si="4"/>
        <v>4.9327855626784115E-2</v>
      </c>
      <c r="G14" s="7">
        <f t="shared" si="5"/>
        <v>0.45636523513396499</v>
      </c>
      <c r="H14" s="7">
        <f t="shared" si="6"/>
        <v>7.7860001949347959E-2</v>
      </c>
      <c r="I14" s="7">
        <f t="shared" si="7"/>
        <v>8.0444872011189838E-3</v>
      </c>
      <c r="J14" s="7">
        <f t="shared" si="8"/>
        <v>0.67145435798028408</v>
      </c>
      <c r="K14" s="7">
        <f t="shared" si="9"/>
        <v>0.92428112498638715</v>
      </c>
      <c r="L14" s="7">
        <f t="shared" si="10"/>
        <v>1.1245809793560253</v>
      </c>
      <c r="M14" s="7">
        <f t="shared" si="11"/>
        <v>0</v>
      </c>
      <c r="N14" s="7">
        <f t="shared" si="12"/>
        <v>9.1773435893412088E-3</v>
      </c>
    </row>
    <row r="15" spans="1:29" x14ac:dyDescent="0.25">
      <c r="A15" s="1" t="s">
        <v>5</v>
      </c>
      <c r="B15" s="7">
        <f t="shared" si="0"/>
        <v>1.6727676110899155</v>
      </c>
      <c r="C15" s="7">
        <f t="shared" si="1"/>
        <v>0</v>
      </c>
      <c r="D15" s="7">
        <f t="shared" si="2"/>
        <v>8.6264711721364655</v>
      </c>
      <c r="E15" s="7">
        <f t="shared" si="3"/>
        <v>1.0702278522921811</v>
      </c>
      <c r="F15" s="7">
        <f t="shared" si="4"/>
        <v>4.8555085367266479E-2</v>
      </c>
      <c r="G15" s="7">
        <f t="shared" si="5"/>
        <v>0.44921581668250071</v>
      </c>
      <c r="H15" s="7">
        <f t="shared" si="6"/>
        <v>7.6640247043161192E-2</v>
      </c>
      <c r="I15" s="7">
        <f t="shared" si="7"/>
        <v>9.1433205404543496E-3</v>
      </c>
      <c r="J15" s="7">
        <f t="shared" si="8"/>
        <v>0.65628424937250174</v>
      </c>
      <c r="K15" s="7">
        <f t="shared" si="9"/>
        <v>0.96402751869722036</v>
      </c>
      <c r="L15" s="7">
        <f t="shared" si="10"/>
        <v>1.1729405949500622</v>
      </c>
      <c r="M15" s="7">
        <f t="shared" si="11"/>
        <v>0</v>
      </c>
      <c r="N15" s="7">
        <f t="shared" si="12"/>
        <v>8.1897548298130746E-3</v>
      </c>
    </row>
    <row r="16" spans="1:29" x14ac:dyDescent="0.25">
      <c r="A16" s="1" t="s">
        <v>6</v>
      </c>
      <c r="B16" s="7">
        <f t="shared" si="0"/>
        <v>0.71780467118754421</v>
      </c>
      <c r="C16" s="7">
        <f t="shared" si="1"/>
        <v>0</v>
      </c>
      <c r="D16" s="7">
        <f t="shared" si="2"/>
        <v>0</v>
      </c>
      <c r="E16" s="7">
        <f t="shared" si="3"/>
        <v>0.34364896014851526</v>
      </c>
      <c r="F16" s="7">
        <f t="shared" si="4"/>
        <v>0</v>
      </c>
      <c r="G16" s="7">
        <f t="shared" si="5"/>
        <v>0</v>
      </c>
      <c r="H16" s="7">
        <f t="shared" si="6"/>
        <v>0</v>
      </c>
      <c r="I16" s="7">
        <f t="shared" si="7"/>
        <v>3.5123902314212974E-2</v>
      </c>
      <c r="J16" s="7">
        <f t="shared" si="8"/>
        <v>0.2149786612553026</v>
      </c>
      <c r="K16" s="7">
        <f t="shared" si="9"/>
        <v>0.45574851689720602</v>
      </c>
      <c r="L16" s="7">
        <f t="shared" si="10"/>
        <v>6.3319239833979329E-2</v>
      </c>
      <c r="M16" s="7">
        <f t="shared" si="11"/>
        <v>10.185969983383067</v>
      </c>
      <c r="N16" s="7">
        <f t="shared" si="12"/>
        <v>0</v>
      </c>
    </row>
    <row r="17" spans="1:14" x14ac:dyDescent="0.25">
      <c r="A17" s="1" t="s">
        <v>7</v>
      </c>
      <c r="B17" s="7">
        <f t="shared" si="0"/>
        <v>1.3170001090643915</v>
      </c>
      <c r="C17" s="7">
        <f t="shared" si="1"/>
        <v>2.2161090399679541E-2</v>
      </c>
      <c r="D17" s="7">
        <f t="shared" si="2"/>
        <v>0</v>
      </c>
      <c r="E17" s="7">
        <f t="shared" si="3"/>
        <v>0.33471665819657676</v>
      </c>
      <c r="F17" s="7">
        <f t="shared" si="4"/>
        <v>0</v>
      </c>
      <c r="G17" s="7">
        <f t="shared" si="5"/>
        <v>0</v>
      </c>
      <c r="H17" s="7">
        <f t="shared" si="6"/>
        <v>0</v>
      </c>
      <c r="I17" s="7">
        <f t="shared" si="7"/>
        <v>0.15189599507131968</v>
      </c>
      <c r="J17" s="7">
        <f t="shared" si="8"/>
        <v>0.36959945488604035</v>
      </c>
      <c r="K17" s="7">
        <f t="shared" si="9"/>
        <v>1.4182030742687366</v>
      </c>
      <c r="L17" s="7">
        <f t="shared" si="10"/>
        <v>0.55331978087487599</v>
      </c>
      <c r="M17" s="7">
        <f t="shared" si="11"/>
        <v>7.3708188306077478</v>
      </c>
      <c r="N17" s="7">
        <f t="shared" si="12"/>
        <v>4.6833603582016436E-7</v>
      </c>
    </row>
    <row r="18" spans="1:14" x14ac:dyDescent="0.25">
      <c r="A18" s="1" t="s">
        <v>8</v>
      </c>
      <c r="B18" s="7">
        <f t="shared" si="0"/>
        <v>1.0420010485099949</v>
      </c>
      <c r="C18" s="7">
        <f t="shared" si="1"/>
        <v>8.7932956560510846E-3</v>
      </c>
      <c r="D18" s="7">
        <f t="shared" si="2"/>
        <v>0</v>
      </c>
      <c r="E18" s="7">
        <f t="shared" si="3"/>
        <v>0.53009263598655576</v>
      </c>
      <c r="F18" s="7">
        <f t="shared" si="4"/>
        <v>0</v>
      </c>
      <c r="G18" s="7">
        <f t="shared" si="5"/>
        <v>0</v>
      </c>
      <c r="H18" s="7">
        <f t="shared" si="6"/>
        <v>1.3544329419777483E-2</v>
      </c>
      <c r="I18" s="7">
        <f t="shared" si="7"/>
        <v>3.562724234550757E-2</v>
      </c>
      <c r="J18" s="7">
        <f t="shared" si="8"/>
        <v>0.18460485193473694</v>
      </c>
      <c r="K18" s="7">
        <f t="shared" si="9"/>
        <v>2.2310311035563952</v>
      </c>
      <c r="L18" s="7">
        <f t="shared" si="10"/>
        <v>0.35648099078645473</v>
      </c>
      <c r="M18" s="7">
        <f t="shared" si="11"/>
        <v>34.031326683363702</v>
      </c>
      <c r="N18" s="7">
        <f t="shared" si="12"/>
        <v>5.2365401617684975E-3</v>
      </c>
    </row>
    <row r="19" spans="1:14" x14ac:dyDescent="0.25">
      <c r="A19" s="2" t="s">
        <v>1</v>
      </c>
      <c r="B19" s="8">
        <f>B9/C9</f>
        <v>1.2747702689480833</v>
      </c>
      <c r="C19" s="8">
        <f t="shared" si="1"/>
        <v>9.1700871895271149E-3</v>
      </c>
      <c r="D19" s="8">
        <f>H9/I9</f>
        <v>3.6947069192644375</v>
      </c>
      <c r="E19" s="8">
        <f t="shared" si="3"/>
        <v>0.5718151217877866</v>
      </c>
      <c r="F19" s="8">
        <f t="shared" ref="F19" si="13">L9/M9</f>
        <v>1.516577740220652E-2</v>
      </c>
      <c r="G19" s="8">
        <f t="shared" ref="G19" si="14">N9/O9</f>
        <v>0.13603961180588228</v>
      </c>
      <c r="H19" s="8">
        <f t="shared" ref="H19" si="15">P9/Q9</f>
        <v>2.2612519760986327E-2</v>
      </c>
      <c r="I19" s="8">
        <f t="shared" ref="I19" si="16">R9/S9</f>
        <v>6.9650592261591635E-2</v>
      </c>
      <c r="J19" s="8">
        <f t="shared" ref="J19" si="17">T9/U9</f>
        <v>0.42111048798242384</v>
      </c>
      <c r="K19" s="8">
        <f t="shared" ref="K19" si="18">V9/W9</f>
        <v>1.0901311588637659</v>
      </c>
      <c r="L19" s="8">
        <f t="shared" ref="L19" si="19">X9/Y9</f>
        <v>0.61021660664301158</v>
      </c>
      <c r="M19" s="8">
        <f t="shared" ref="M19" si="20">Z9/AA9</f>
        <v>8.0903521718091902</v>
      </c>
      <c r="N19" s="8">
        <f t="shared" ref="N19" si="21">AB9/AC9</f>
        <v>2.2388241753402557E-3</v>
      </c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Cassandra Davis</dc:creator>
  <cp:lastModifiedBy>Cassandra Davis</cp:lastModifiedBy>
  <dcterms:created xsi:type="dcterms:W3CDTF">2022-04-11T13:25:37Z</dcterms:created>
  <dcterms:modified xsi:type="dcterms:W3CDTF">2022-04-11T16:51:20Z</dcterms:modified>
</cp:coreProperties>
</file>