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worksheets/sheet4.xml" ContentType="application/vnd.openxmlformats-officedocument.spreadsheetml.worksheet+xml"/>
  <Override PartName="/xl/chartsheets/sheet7.xml" ContentType="application/vnd.openxmlformats-officedocument.spreadsheetml.chartsheet+xml"/>
  <Override PartName="/xl/chartsheets/sheet8.xml" ContentType="application/vnd.openxmlformats-officedocument.spreadsheetml.chartsheet+xml"/>
  <Override PartName="/xl/chartsheets/sheet9.xml" ContentType="application/vnd.openxmlformats-officedocument.spreadsheetml.chartsheet+xml"/>
  <Override PartName="/xl/chartsheets/sheet10.xml" ContentType="application/vnd.openxmlformats-officedocument.spreadsheetml.chartsheet+xml"/>
  <Override PartName="/xl/worksheets/sheet5.xml" ContentType="application/vnd.openxmlformats-officedocument.spreadsheetml.worksheet+xml"/>
  <Override PartName="/xl/chartsheets/sheet11.xml" ContentType="application/vnd.openxmlformats-officedocument.spreadsheetml.chartsheet+xml"/>
  <Override PartName="/xl/chartsheets/sheet12.xml" ContentType="application/vnd.openxmlformats-officedocument.spreadsheetml.chartsheet+xml"/>
  <Override PartName="/xl/chartsheets/sheet13.xml" ContentType="application/vnd.openxmlformats-officedocument.spreadsheetml.chartsheet+xml"/>
  <Override PartName="/xl/chartsheets/sheet14.xml" ContentType="application/vnd.openxmlformats-officedocument.spreadsheetml.chartsheet+xml"/>
  <Override PartName="/xl/worksheets/sheet6.xml" ContentType="application/vnd.openxmlformats-officedocument.spreadsheetml.worksheet+xml"/>
  <Override PartName="/xl/chartsheets/sheet15.xml" ContentType="application/vnd.openxmlformats-officedocument.spreadsheetml.chartsheet+xml"/>
  <Override PartName="/xl/chartsheets/sheet16.xml" ContentType="application/vnd.openxmlformats-officedocument.spreadsheetml.chartsheet+xml"/>
  <Override PartName="/xl/chartsheets/sheet17.xml" ContentType="application/vnd.openxmlformats-officedocument.spreadsheetml.chartsheet+xml"/>
  <Override PartName="/xl/chartsheets/sheet18.xml" ContentType="application/vnd.openxmlformats-officedocument.spreadsheetml.chartsheet+xml"/>
  <Override PartName="/xl/worksheets/sheet7.xml" ContentType="application/vnd.openxmlformats-officedocument.spreadsheetml.worksheet+xml"/>
  <Override PartName="/xl/chartsheets/sheet19.xml" ContentType="application/vnd.openxmlformats-officedocument.spreadsheetml.chartsheet+xml"/>
  <Override PartName="/xl/chartsheets/sheet20.xml" ContentType="application/vnd.openxmlformats-officedocument.spreadsheetml.chartsheet+xml"/>
  <Override PartName="/xl/chartsheets/sheet21.xml" ContentType="application/vnd.openxmlformats-officedocument.spreadsheetml.chartsheet+xml"/>
  <Override PartName="/xl/chartsheets/sheet22.xml" ContentType="application/vnd.openxmlformats-officedocument.spreadsheetml.chartsheet+xml"/>
  <Override PartName="/xl/worksheets/sheet8.xml" ContentType="application/vnd.openxmlformats-officedocument.spreadsheetml.worksheet+xml"/>
  <Override PartName="/xl/chartsheets/sheet23.xml" ContentType="application/vnd.openxmlformats-officedocument.spreadsheetml.chartsheet+xml"/>
  <Override PartName="/xl/chartsheets/sheet24.xml" ContentType="application/vnd.openxmlformats-officedocument.spreadsheetml.chartsheet+xml"/>
  <Override PartName="/xl/worksheets/sheet9.xml" ContentType="application/vnd.openxmlformats-officedocument.spreadsheetml.worksheet+xml"/>
  <Override PartName="/xl/chartsheets/sheet25.xml" ContentType="application/vnd.openxmlformats-officedocument.spreadsheetml.chartsheet+xml"/>
  <Override PartName="/xl/chartsheets/sheet26.xml" ContentType="application/vnd.openxmlformats-officedocument.spreadsheetml.chartsheet+xml"/>
  <Override PartName="/xl/worksheets/sheet10.xml" ContentType="application/vnd.openxmlformats-officedocument.spreadsheetml.worksheet+xml"/>
  <Override PartName="/xl/chartsheets/sheet27.xml" ContentType="application/vnd.openxmlformats-officedocument.spreadsheetml.chartsheet+xml"/>
  <Override PartName="/xl/chartsheets/sheet28.xml" ContentType="application/vnd.openxmlformats-officedocument.spreadsheetml.chartsheet+xml"/>
  <Override PartName="/xl/worksheets/sheet11.xml" ContentType="application/vnd.openxmlformats-officedocument.spreadsheetml.worksheet+xml"/>
  <Override PartName="/xl/chartsheets/sheet29.xml" ContentType="application/vnd.openxmlformats-officedocument.spreadsheetml.chartsheet+xml"/>
  <Override PartName="/xl/chartsheets/sheet30.xml" ContentType="application/vnd.openxmlformats-officedocument.spreadsheetml.chartsheet+xml"/>
  <Override PartName="/xl/worksheets/sheet12.xml" ContentType="application/vnd.openxmlformats-officedocument.spreadsheetml.worksheet+xml"/>
  <Override PartName="/xl/chartsheets/sheet31.xml" ContentType="application/vnd.openxmlformats-officedocument.spreadsheetml.chartsheet+xml"/>
  <Override PartName="/xl/chartsheets/sheet32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15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16.xml" ContentType="application/vnd.openxmlformats-officedocument.drawing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17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18.xml" ContentType="application/vnd.openxmlformats-officedocument.drawing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19.xml" ContentType="application/vnd.openxmlformats-officedocument.drawing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20.xml" ContentType="application/vnd.openxmlformats-officedocument.drawing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21.xml" ContentType="application/vnd.openxmlformats-officedocument.drawing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drawings/drawing22.xml" ContentType="application/vnd.openxmlformats-officedocument.drawing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drawings/drawing23.xml" ContentType="application/vnd.openxmlformats-officedocument.drawing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drawings/drawing24.xml" ContentType="application/vnd.openxmlformats-officedocument.drawing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25.xml" ContentType="application/vnd.openxmlformats-officedocument.drawing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drawings/drawing26.xml" ContentType="application/vnd.openxmlformats-officedocument.drawing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drawings/drawing27.xml" ContentType="application/vnd.openxmlformats-officedocument.drawing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drawings/drawing28.xml" ContentType="application/vnd.openxmlformats-officedocument.drawing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drawings/drawing29.xml" ContentType="application/vnd.openxmlformats-officedocument.drawing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drawings/drawing30.xml" ContentType="application/vnd.openxmlformats-officedocument.drawing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drawings/drawing31.xml" ContentType="application/vnd.openxmlformats-officedocument.drawing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drawings/drawing32.xml" ContentType="application/vnd.openxmlformats-officedocument.drawing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nzhou\NZHOU\MODEL\PhaseVI\Review\"/>
    </mc:Choice>
  </mc:AlternateContent>
  <bookViews>
    <workbookView xWindow="0" yWindow="0" windowWidth="17295" windowHeight="9630" tabRatio="1000" activeTab="1"/>
  </bookViews>
  <sheets>
    <sheet name="Flow" sheetId="27" r:id="rId1"/>
    <sheet name="# plants" sheetId="30" r:id="rId2"/>
    <sheet name="Bay Wide" sheetId="1" r:id="rId3"/>
    <sheet name="Bay TN" sheetId="7" r:id="rId4"/>
    <sheet name="Bay TN %" sheetId="28" r:id="rId5"/>
    <sheet name="Bay TP" sheetId="8" r:id="rId6"/>
    <sheet name="Bay TP % " sheetId="29" r:id="rId7"/>
    <sheet name="Bay TSS" sheetId="11" r:id="rId8"/>
    <sheet name="Bay TSS %" sheetId="50" r:id="rId9"/>
    <sheet name="DC" sheetId="3" r:id="rId10"/>
    <sheet name="DC TN" sheetId="9" r:id="rId11"/>
    <sheet name="DC TN %" sheetId="31" r:id="rId12"/>
    <sheet name="DC TP" sheetId="10" r:id="rId13"/>
    <sheet name="DC TP % " sheetId="32" r:id="rId14"/>
    <sheet name="NY" sheetId="35" r:id="rId15"/>
    <sheet name="NY TN" sheetId="36" r:id="rId16"/>
    <sheet name="NY TN %" sheetId="37" r:id="rId17"/>
    <sheet name="NY TP" sheetId="38" r:id="rId18"/>
    <sheet name="NY TP%" sheetId="39" r:id="rId19"/>
    <sheet name="VA" sheetId="45" r:id="rId20"/>
    <sheet name="VA TN" sheetId="46" r:id="rId21"/>
    <sheet name="VA TN %" sheetId="47" r:id="rId22"/>
    <sheet name="VA TP" sheetId="48" r:id="rId23"/>
    <sheet name="VA TP%" sheetId="49" r:id="rId24"/>
    <sheet name="WV" sheetId="40" r:id="rId25"/>
    <sheet name="WV TN" sheetId="41" r:id="rId26"/>
    <sheet name="WV TN %" sheetId="42" r:id="rId27"/>
    <sheet name="WV TP" sheetId="43" r:id="rId28"/>
    <sheet name="WV TP%" sheetId="44" r:id="rId29"/>
    <sheet name="Unsimul" sheetId="12" state="hidden" r:id="rId30"/>
    <sheet name="Unsim_TN" sheetId="17" state="hidden" r:id="rId31"/>
    <sheet name="Unsim_TP" sheetId="18" state="hidden" r:id="rId32"/>
    <sheet name="Simul" sheetId="13" state="hidden" r:id="rId33"/>
    <sheet name="Sim_TN" sheetId="19" state="hidden" r:id="rId34"/>
    <sheet name="Sim_TP" sheetId="20" state="hidden" r:id="rId35"/>
    <sheet name="Poto" sheetId="14" state="hidden" r:id="rId36"/>
    <sheet name="Poto_TN" sheetId="21" state="hidden" r:id="rId37"/>
    <sheet name="Poto_TP" sheetId="22" state="hidden" r:id="rId38"/>
    <sheet name="SUSQ" sheetId="15" state="hidden" r:id="rId39"/>
    <sheet name="Susq_TN" sheetId="23" state="hidden" r:id="rId40"/>
    <sheet name="Susq_TP" sheetId="25" state="hidden" r:id="rId41"/>
    <sheet name="Patux" sheetId="16" state="hidden" r:id="rId42"/>
    <sheet name="Patu_TN" sheetId="24" state="hidden" r:id="rId43"/>
    <sheet name="Patu_TP" sheetId="26" state="hidden" r:id="rId4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4" i="45" l="1"/>
  <c r="P34" i="45" s="1"/>
  <c r="K34" i="45"/>
  <c r="O34" i="45" s="1"/>
  <c r="J34" i="45"/>
  <c r="N34" i="45" s="1"/>
  <c r="L33" i="45"/>
  <c r="P33" i="45" s="1"/>
  <c r="K33" i="45"/>
  <c r="O33" i="45" s="1"/>
  <c r="J33" i="45"/>
  <c r="N33" i="45" s="1"/>
  <c r="L32" i="45"/>
  <c r="P32" i="45" s="1"/>
  <c r="K32" i="45"/>
  <c r="O32" i="45" s="1"/>
  <c r="J32" i="45"/>
  <c r="N32" i="45" s="1"/>
  <c r="L31" i="45"/>
  <c r="P31" i="45" s="1"/>
  <c r="K31" i="45"/>
  <c r="O31" i="45" s="1"/>
  <c r="J31" i="45"/>
  <c r="N31" i="45" s="1"/>
  <c r="L30" i="45"/>
  <c r="P30" i="45" s="1"/>
  <c r="K30" i="45"/>
  <c r="O30" i="45" s="1"/>
  <c r="J30" i="45"/>
  <c r="N30" i="45" s="1"/>
  <c r="L29" i="45"/>
  <c r="P29" i="45" s="1"/>
  <c r="K29" i="45"/>
  <c r="O29" i="45" s="1"/>
  <c r="J29" i="45"/>
  <c r="N29" i="45" s="1"/>
  <c r="L28" i="45"/>
  <c r="P28" i="45" s="1"/>
  <c r="K28" i="45"/>
  <c r="O28" i="45" s="1"/>
  <c r="J28" i="45"/>
  <c r="N28" i="45" s="1"/>
  <c r="L27" i="45"/>
  <c r="P27" i="45" s="1"/>
  <c r="K27" i="45"/>
  <c r="O27" i="45" s="1"/>
  <c r="J27" i="45"/>
  <c r="N27" i="45" s="1"/>
  <c r="L26" i="45"/>
  <c r="P26" i="45" s="1"/>
  <c r="K26" i="45"/>
  <c r="O26" i="45" s="1"/>
  <c r="J26" i="45"/>
  <c r="N26" i="45" s="1"/>
  <c r="L25" i="45"/>
  <c r="P25" i="45" s="1"/>
  <c r="K25" i="45"/>
  <c r="O25" i="45" s="1"/>
  <c r="J25" i="45"/>
  <c r="N25" i="45" s="1"/>
  <c r="L24" i="45"/>
  <c r="P24" i="45" s="1"/>
  <c r="K24" i="45"/>
  <c r="O24" i="45" s="1"/>
  <c r="J24" i="45"/>
  <c r="N24" i="45" s="1"/>
  <c r="L23" i="45"/>
  <c r="P23" i="45" s="1"/>
  <c r="K23" i="45"/>
  <c r="O23" i="45" s="1"/>
  <c r="J23" i="45"/>
  <c r="N23" i="45" s="1"/>
  <c r="L22" i="45"/>
  <c r="P22" i="45" s="1"/>
  <c r="K22" i="45"/>
  <c r="O22" i="45" s="1"/>
  <c r="J22" i="45"/>
  <c r="N22" i="45" s="1"/>
  <c r="L21" i="45"/>
  <c r="P21" i="45" s="1"/>
  <c r="K21" i="45"/>
  <c r="O21" i="45" s="1"/>
  <c r="J21" i="45"/>
  <c r="N21" i="45" s="1"/>
  <c r="L20" i="45"/>
  <c r="P20" i="45" s="1"/>
  <c r="K20" i="45"/>
  <c r="O20" i="45" s="1"/>
  <c r="J20" i="45"/>
  <c r="N20" i="45" s="1"/>
  <c r="L19" i="45"/>
  <c r="P19" i="45" s="1"/>
  <c r="K19" i="45"/>
  <c r="O19" i="45" s="1"/>
  <c r="J19" i="45"/>
  <c r="N19" i="45" s="1"/>
  <c r="L18" i="45"/>
  <c r="P18" i="45" s="1"/>
  <c r="K18" i="45"/>
  <c r="O18" i="45" s="1"/>
  <c r="J18" i="45"/>
  <c r="N18" i="45" s="1"/>
  <c r="L17" i="45"/>
  <c r="P17" i="45" s="1"/>
  <c r="K17" i="45"/>
  <c r="O17" i="45" s="1"/>
  <c r="J17" i="45"/>
  <c r="N17" i="45" s="1"/>
  <c r="L16" i="45"/>
  <c r="P16" i="45" s="1"/>
  <c r="K16" i="45"/>
  <c r="O16" i="45" s="1"/>
  <c r="J16" i="45"/>
  <c r="N16" i="45" s="1"/>
  <c r="L15" i="45"/>
  <c r="P15" i="45" s="1"/>
  <c r="K15" i="45"/>
  <c r="O15" i="45" s="1"/>
  <c r="J15" i="45"/>
  <c r="N15" i="45" s="1"/>
  <c r="L14" i="45"/>
  <c r="P14" i="45" s="1"/>
  <c r="K14" i="45"/>
  <c r="O14" i="45" s="1"/>
  <c r="J14" i="45"/>
  <c r="N14" i="45" s="1"/>
  <c r="L13" i="45"/>
  <c r="P13" i="45" s="1"/>
  <c r="K13" i="45"/>
  <c r="O13" i="45" s="1"/>
  <c r="J13" i="45"/>
  <c r="N13" i="45" s="1"/>
  <c r="L12" i="45"/>
  <c r="P12" i="45" s="1"/>
  <c r="K12" i="45"/>
  <c r="O12" i="45" s="1"/>
  <c r="J12" i="45"/>
  <c r="N12" i="45" s="1"/>
  <c r="L11" i="45"/>
  <c r="P11" i="45" s="1"/>
  <c r="K11" i="45"/>
  <c r="O11" i="45" s="1"/>
  <c r="J11" i="45"/>
  <c r="N11" i="45" s="1"/>
  <c r="L10" i="45"/>
  <c r="P10" i="45" s="1"/>
  <c r="K10" i="45"/>
  <c r="O10" i="45" s="1"/>
  <c r="J10" i="45"/>
  <c r="N10" i="45" s="1"/>
  <c r="L9" i="45"/>
  <c r="P9" i="45" s="1"/>
  <c r="K9" i="45"/>
  <c r="O9" i="45" s="1"/>
  <c r="J9" i="45"/>
  <c r="N9" i="45" s="1"/>
  <c r="L8" i="45"/>
  <c r="P8" i="45" s="1"/>
  <c r="K8" i="45"/>
  <c r="O8" i="45" s="1"/>
  <c r="J8" i="45"/>
  <c r="N8" i="45" s="1"/>
  <c r="L7" i="45"/>
  <c r="P7" i="45" s="1"/>
  <c r="K7" i="45"/>
  <c r="O7" i="45" s="1"/>
  <c r="J7" i="45"/>
  <c r="N7" i="45" s="1"/>
  <c r="L6" i="45"/>
  <c r="P6" i="45" s="1"/>
  <c r="K6" i="45"/>
  <c r="O6" i="45" s="1"/>
  <c r="J6" i="45"/>
  <c r="N6" i="45" s="1"/>
  <c r="L5" i="45"/>
  <c r="P5" i="45" s="1"/>
  <c r="K5" i="45"/>
  <c r="O5" i="45" s="1"/>
  <c r="J5" i="45"/>
  <c r="N5" i="45" s="1"/>
  <c r="L4" i="45"/>
  <c r="P4" i="45" s="1"/>
  <c r="K4" i="45"/>
  <c r="O4" i="45" s="1"/>
  <c r="J4" i="45"/>
  <c r="N4" i="45" s="1"/>
  <c r="L3" i="45"/>
  <c r="P3" i="45" s="1"/>
  <c r="K3" i="45"/>
  <c r="O3" i="45" s="1"/>
  <c r="J3" i="45"/>
  <c r="N3" i="45" s="1"/>
  <c r="L34" i="40"/>
  <c r="P34" i="40" s="1"/>
  <c r="K34" i="40"/>
  <c r="O34" i="40" s="1"/>
  <c r="J34" i="40"/>
  <c r="N34" i="40" s="1"/>
  <c r="L33" i="40"/>
  <c r="P33" i="40" s="1"/>
  <c r="K33" i="40"/>
  <c r="O33" i="40" s="1"/>
  <c r="J33" i="40"/>
  <c r="N33" i="40" s="1"/>
  <c r="L32" i="40"/>
  <c r="P32" i="40" s="1"/>
  <c r="K32" i="40"/>
  <c r="O32" i="40" s="1"/>
  <c r="J32" i="40"/>
  <c r="N32" i="40" s="1"/>
  <c r="L31" i="40"/>
  <c r="P31" i="40" s="1"/>
  <c r="K31" i="40"/>
  <c r="O31" i="40" s="1"/>
  <c r="J31" i="40"/>
  <c r="N31" i="40" s="1"/>
  <c r="L30" i="40"/>
  <c r="P30" i="40" s="1"/>
  <c r="K30" i="40"/>
  <c r="O30" i="40" s="1"/>
  <c r="J30" i="40"/>
  <c r="N30" i="40" s="1"/>
  <c r="L29" i="40"/>
  <c r="P29" i="40" s="1"/>
  <c r="K29" i="40"/>
  <c r="O29" i="40" s="1"/>
  <c r="J29" i="40"/>
  <c r="N29" i="40" s="1"/>
  <c r="L28" i="40"/>
  <c r="P28" i="40" s="1"/>
  <c r="K28" i="40"/>
  <c r="O28" i="40" s="1"/>
  <c r="J28" i="40"/>
  <c r="N28" i="40" s="1"/>
  <c r="L27" i="40"/>
  <c r="P27" i="40" s="1"/>
  <c r="K27" i="40"/>
  <c r="O27" i="40" s="1"/>
  <c r="J27" i="40"/>
  <c r="N27" i="40" s="1"/>
  <c r="L26" i="40"/>
  <c r="P26" i="40" s="1"/>
  <c r="K26" i="40"/>
  <c r="O26" i="40" s="1"/>
  <c r="J26" i="40"/>
  <c r="N26" i="40" s="1"/>
  <c r="L25" i="40"/>
  <c r="P25" i="40" s="1"/>
  <c r="K25" i="40"/>
  <c r="O25" i="40" s="1"/>
  <c r="J25" i="40"/>
  <c r="N25" i="40" s="1"/>
  <c r="N24" i="40"/>
  <c r="L24" i="40"/>
  <c r="P24" i="40" s="1"/>
  <c r="K24" i="40"/>
  <c r="O24" i="40" s="1"/>
  <c r="J24" i="40"/>
  <c r="L23" i="40"/>
  <c r="P23" i="40" s="1"/>
  <c r="K23" i="40"/>
  <c r="O23" i="40" s="1"/>
  <c r="J23" i="40"/>
  <c r="N23" i="40" s="1"/>
  <c r="L22" i="40"/>
  <c r="P22" i="40" s="1"/>
  <c r="K22" i="40"/>
  <c r="O22" i="40" s="1"/>
  <c r="J22" i="40"/>
  <c r="N22" i="40" s="1"/>
  <c r="L21" i="40"/>
  <c r="P21" i="40" s="1"/>
  <c r="K21" i="40"/>
  <c r="O21" i="40" s="1"/>
  <c r="J21" i="40"/>
  <c r="N21" i="40" s="1"/>
  <c r="L20" i="40"/>
  <c r="P20" i="40" s="1"/>
  <c r="K20" i="40"/>
  <c r="O20" i="40" s="1"/>
  <c r="J20" i="40"/>
  <c r="N20" i="40" s="1"/>
  <c r="L19" i="40"/>
  <c r="P19" i="40" s="1"/>
  <c r="K19" i="40"/>
  <c r="O19" i="40" s="1"/>
  <c r="J19" i="40"/>
  <c r="N19" i="40" s="1"/>
  <c r="L18" i="40"/>
  <c r="P18" i="40" s="1"/>
  <c r="K18" i="40"/>
  <c r="O18" i="40" s="1"/>
  <c r="J18" i="40"/>
  <c r="N18" i="40" s="1"/>
  <c r="L17" i="40"/>
  <c r="P17" i="40" s="1"/>
  <c r="K17" i="40"/>
  <c r="O17" i="40" s="1"/>
  <c r="J17" i="40"/>
  <c r="N17" i="40" s="1"/>
  <c r="L16" i="40"/>
  <c r="P16" i="40" s="1"/>
  <c r="K16" i="40"/>
  <c r="O16" i="40" s="1"/>
  <c r="J16" i="40"/>
  <c r="N16" i="40" s="1"/>
  <c r="L15" i="40"/>
  <c r="P15" i="40" s="1"/>
  <c r="K15" i="40"/>
  <c r="O15" i="40" s="1"/>
  <c r="J15" i="40"/>
  <c r="N15" i="40" s="1"/>
  <c r="L14" i="40"/>
  <c r="P14" i="40" s="1"/>
  <c r="K14" i="40"/>
  <c r="O14" i="40" s="1"/>
  <c r="J14" i="40"/>
  <c r="N14" i="40" s="1"/>
  <c r="L13" i="40"/>
  <c r="P13" i="40" s="1"/>
  <c r="K13" i="40"/>
  <c r="O13" i="40" s="1"/>
  <c r="J13" i="40"/>
  <c r="N13" i="40" s="1"/>
  <c r="L12" i="40"/>
  <c r="P12" i="40" s="1"/>
  <c r="K12" i="40"/>
  <c r="O12" i="40" s="1"/>
  <c r="J12" i="40"/>
  <c r="N12" i="40" s="1"/>
  <c r="L11" i="40"/>
  <c r="P11" i="40" s="1"/>
  <c r="K11" i="40"/>
  <c r="O11" i="40" s="1"/>
  <c r="J11" i="40"/>
  <c r="N11" i="40" s="1"/>
  <c r="L10" i="40"/>
  <c r="P10" i="40" s="1"/>
  <c r="K10" i="40"/>
  <c r="O10" i="40" s="1"/>
  <c r="J10" i="40"/>
  <c r="N10" i="40" s="1"/>
  <c r="L9" i="40"/>
  <c r="P9" i="40" s="1"/>
  <c r="K9" i="40"/>
  <c r="O9" i="40" s="1"/>
  <c r="J9" i="40"/>
  <c r="N9" i="40" s="1"/>
  <c r="L8" i="40"/>
  <c r="P8" i="40" s="1"/>
  <c r="K8" i="40"/>
  <c r="O8" i="40" s="1"/>
  <c r="J8" i="40"/>
  <c r="N8" i="40" s="1"/>
  <c r="L7" i="40"/>
  <c r="P7" i="40" s="1"/>
  <c r="K7" i="40"/>
  <c r="O7" i="40" s="1"/>
  <c r="J7" i="40"/>
  <c r="N7" i="40" s="1"/>
  <c r="L6" i="40"/>
  <c r="P6" i="40" s="1"/>
  <c r="K6" i="40"/>
  <c r="O6" i="40" s="1"/>
  <c r="J6" i="40"/>
  <c r="N6" i="40" s="1"/>
  <c r="L5" i="40"/>
  <c r="P5" i="40" s="1"/>
  <c r="K5" i="40"/>
  <c r="O5" i="40" s="1"/>
  <c r="J5" i="40"/>
  <c r="N5" i="40" s="1"/>
  <c r="L4" i="40"/>
  <c r="P4" i="40" s="1"/>
  <c r="K4" i="40"/>
  <c r="O4" i="40" s="1"/>
  <c r="J4" i="40"/>
  <c r="N4" i="40" s="1"/>
  <c r="L3" i="40"/>
  <c r="P3" i="40" s="1"/>
  <c r="K3" i="40"/>
  <c r="O3" i="40" s="1"/>
  <c r="J3" i="40"/>
  <c r="N3" i="40" s="1"/>
  <c r="L34" i="35" l="1"/>
  <c r="P34" i="35" s="1"/>
  <c r="K34" i="35"/>
  <c r="O34" i="35" s="1"/>
  <c r="J34" i="35"/>
  <c r="N34" i="35" s="1"/>
  <c r="L33" i="35"/>
  <c r="P33" i="35" s="1"/>
  <c r="K33" i="35"/>
  <c r="O33" i="35" s="1"/>
  <c r="J33" i="35"/>
  <c r="N33" i="35" s="1"/>
  <c r="L32" i="35"/>
  <c r="P32" i="35" s="1"/>
  <c r="K32" i="35"/>
  <c r="O32" i="35" s="1"/>
  <c r="J32" i="35"/>
  <c r="N32" i="35" s="1"/>
  <c r="L31" i="35"/>
  <c r="P31" i="35" s="1"/>
  <c r="K31" i="35"/>
  <c r="O31" i="35" s="1"/>
  <c r="J31" i="35"/>
  <c r="N31" i="35" s="1"/>
  <c r="L30" i="35"/>
  <c r="P30" i="35" s="1"/>
  <c r="K30" i="35"/>
  <c r="O30" i="35" s="1"/>
  <c r="J30" i="35"/>
  <c r="N30" i="35" s="1"/>
  <c r="L29" i="35"/>
  <c r="P29" i="35" s="1"/>
  <c r="K29" i="35"/>
  <c r="O29" i="35" s="1"/>
  <c r="J29" i="35"/>
  <c r="N29" i="35" s="1"/>
  <c r="L28" i="35"/>
  <c r="P28" i="35" s="1"/>
  <c r="K28" i="35"/>
  <c r="O28" i="35" s="1"/>
  <c r="J28" i="35"/>
  <c r="N28" i="35" s="1"/>
  <c r="L27" i="35"/>
  <c r="P27" i="35" s="1"/>
  <c r="K27" i="35"/>
  <c r="O27" i="35" s="1"/>
  <c r="J27" i="35"/>
  <c r="N27" i="35" s="1"/>
  <c r="L26" i="35"/>
  <c r="P26" i="35" s="1"/>
  <c r="K26" i="35"/>
  <c r="O26" i="35" s="1"/>
  <c r="J26" i="35"/>
  <c r="N26" i="35" s="1"/>
  <c r="L25" i="35"/>
  <c r="P25" i="35" s="1"/>
  <c r="K25" i="35"/>
  <c r="O25" i="35" s="1"/>
  <c r="J25" i="35"/>
  <c r="N25" i="35" s="1"/>
  <c r="L24" i="35"/>
  <c r="P24" i="35" s="1"/>
  <c r="K24" i="35"/>
  <c r="O24" i="35" s="1"/>
  <c r="J24" i="35"/>
  <c r="N24" i="35" s="1"/>
  <c r="L23" i="35"/>
  <c r="P23" i="35" s="1"/>
  <c r="K23" i="35"/>
  <c r="O23" i="35" s="1"/>
  <c r="J23" i="35"/>
  <c r="N23" i="35" s="1"/>
  <c r="L22" i="35"/>
  <c r="P22" i="35" s="1"/>
  <c r="K22" i="35"/>
  <c r="O22" i="35" s="1"/>
  <c r="J22" i="35"/>
  <c r="N22" i="35" s="1"/>
  <c r="L21" i="35"/>
  <c r="P21" i="35" s="1"/>
  <c r="K21" i="35"/>
  <c r="O21" i="35" s="1"/>
  <c r="J21" i="35"/>
  <c r="N21" i="35" s="1"/>
  <c r="L20" i="35"/>
  <c r="P20" i="35" s="1"/>
  <c r="K20" i="35"/>
  <c r="O20" i="35" s="1"/>
  <c r="J20" i="35"/>
  <c r="N20" i="35" s="1"/>
  <c r="L19" i="35"/>
  <c r="P19" i="35" s="1"/>
  <c r="K19" i="35"/>
  <c r="O19" i="35" s="1"/>
  <c r="J19" i="35"/>
  <c r="N19" i="35" s="1"/>
  <c r="L18" i="35"/>
  <c r="P18" i="35" s="1"/>
  <c r="K18" i="35"/>
  <c r="O18" i="35" s="1"/>
  <c r="J18" i="35"/>
  <c r="N18" i="35" s="1"/>
  <c r="L17" i="35"/>
  <c r="P17" i="35" s="1"/>
  <c r="K17" i="35"/>
  <c r="O17" i="35" s="1"/>
  <c r="J17" i="35"/>
  <c r="N17" i="35" s="1"/>
  <c r="L16" i="35"/>
  <c r="P16" i="35" s="1"/>
  <c r="K16" i="35"/>
  <c r="O16" i="35" s="1"/>
  <c r="J16" i="35"/>
  <c r="N16" i="35" s="1"/>
  <c r="L15" i="35"/>
  <c r="P15" i="35" s="1"/>
  <c r="K15" i="35"/>
  <c r="O15" i="35" s="1"/>
  <c r="J15" i="35"/>
  <c r="N15" i="35" s="1"/>
  <c r="L14" i="35"/>
  <c r="P14" i="35" s="1"/>
  <c r="K14" i="35"/>
  <c r="O14" i="35" s="1"/>
  <c r="J14" i="35"/>
  <c r="N14" i="35" s="1"/>
  <c r="L13" i="35"/>
  <c r="P13" i="35" s="1"/>
  <c r="K13" i="35"/>
  <c r="O13" i="35" s="1"/>
  <c r="J13" i="35"/>
  <c r="N13" i="35" s="1"/>
  <c r="L12" i="35"/>
  <c r="P12" i="35" s="1"/>
  <c r="K12" i="35"/>
  <c r="O12" i="35" s="1"/>
  <c r="J12" i="35"/>
  <c r="N12" i="35" s="1"/>
  <c r="L11" i="35"/>
  <c r="P11" i="35" s="1"/>
  <c r="K11" i="35"/>
  <c r="O11" i="35" s="1"/>
  <c r="J11" i="35"/>
  <c r="N11" i="35" s="1"/>
  <c r="L10" i="35"/>
  <c r="P10" i="35" s="1"/>
  <c r="K10" i="35"/>
  <c r="O10" i="35" s="1"/>
  <c r="J10" i="35"/>
  <c r="N10" i="35" s="1"/>
  <c r="L9" i="35"/>
  <c r="P9" i="35" s="1"/>
  <c r="K9" i="35"/>
  <c r="O9" i="35" s="1"/>
  <c r="J9" i="35"/>
  <c r="N9" i="35" s="1"/>
  <c r="L8" i="35"/>
  <c r="P8" i="35" s="1"/>
  <c r="K8" i="35"/>
  <c r="O8" i="35" s="1"/>
  <c r="J8" i="35"/>
  <c r="N8" i="35" s="1"/>
  <c r="L7" i="35"/>
  <c r="P7" i="35" s="1"/>
  <c r="K7" i="35"/>
  <c r="O7" i="35" s="1"/>
  <c r="J7" i="35"/>
  <c r="N7" i="35" s="1"/>
  <c r="L6" i="35"/>
  <c r="P6" i="35" s="1"/>
  <c r="K6" i="35"/>
  <c r="O6" i="35" s="1"/>
  <c r="J6" i="35"/>
  <c r="N6" i="35" s="1"/>
  <c r="L5" i="35"/>
  <c r="P5" i="35" s="1"/>
  <c r="K5" i="35"/>
  <c r="O5" i="35" s="1"/>
  <c r="J5" i="35"/>
  <c r="N5" i="35" s="1"/>
  <c r="L4" i="35"/>
  <c r="P4" i="35" s="1"/>
  <c r="K4" i="35"/>
  <c r="O4" i="35" s="1"/>
  <c r="J4" i="35"/>
  <c r="N4" i="35" s="1"/>
  <c r="L3" i="35"/>
  <c r="P3" i="35" s="1"/>
  <c r="K3" i="35"/>
  <c r="O3" i="35" s="1"/>
  <c r="J3" i="35"/>
  <c r="N3" i="35" s="1"/>
  <c r="F4" i="30" l="1"/>
  <c r="F5" i="30"/>
  <c r="F6" i="30"/>
  <c r="F7" i="30"/>
  <c r="F8" i="30"/>
  <c r="F9" i="30"/>
  <c r="F10" i="30"/>
  <c r="F11" i="30"/>
  <c r="F12" i="30"/>
  <c r="F13" i="30"/>
  <c r="F14" i="30"/>
  <c r="F15" i="30"/>
  <c r="F16" i="30"/>
  <c r="F17" i="30"/>
  <c r="F18" i="30"/>
  <c r="F19" i="30"/>
  <c r="F20" i="30"/>
  <c r="F21" i="30"/>
  <c r="F22" i="30"/>
  <c r="F23" i="30"/>
  <c r="F24" i="30"/>
  <c r="F25" i="30"/>
  <c r="F26" i="30"/>
  <c r="F27" i="30"/>
  <c r="F28" i="30"/>
  <c r="F3" i="30"/>
  <c r="Q34" i="27" l="1"/>
  <c r="Q33" i="27"/>
  <c r="Q32" i="27"/>
  <c r="Q31" i="27"/>
  <c r="Q30" i="27"/>
  <c r="Q29" i="27"/>
  <c r="Q28" i="27"/>
  <c r="Q27" i="27"/>
  <c r="Q26" i="27"/>
  <c r="Q25" i="27"/>
  <c r="Q24" i="27"/>
  <c r="Q23" i="27"/>
  <c r="Q22" i="27"/>
  <c r="Q21" i="27"/>
  <c r="Q20" i="27"/>
  <c r="Q19" i="27"/>
  <c r="Q18" i="27"/>
  <c r="Q17" i="27"/>
  <c r="Q16" i="27"/>
  <c r="Q15" i="27"/>
  <c r="Q14" i="27"/>
  <c r="Q13" i="27"/>
  <c r="Q12" i="27"/>
  <c r="Q11" i="27"/>
  <c r="Q10" i="27"/>
  <c r="Q9" i="27"/>
  <c r="Q8" i="27"/>
  <c r="Q7" i="27"/>
  <c r="Q6" i="27"/>
  <c r="Q5" i="27"/>
  <c r="Q4" i="27"/>
  <c r="Q3" i="27"/>
  <c r="K4" i="27"/>
  <c r="K5" i="27"/>
  <c r="K6" i="27"/>
  <c r="K7" i="27"/>
  <c r="K8" i="27"/>
  <c r="K9" i="27"/>
  <c r="K10" i="27"/>
  <c r="K11" i="27"/>
  <c r="K12" i="27"/>
  <c r="K13" i="27"/>
  <c r="K14" i="27"/>
  <c r="K15" i="27"/>
  <c r="K16" i="27"/>
  <c r="K17" i="27"/>
  <c r="K18" i="27"/>
  <c r="K19" i="27"/>
  <c r="K20" i="27"/>
  <c r="K21" i="27"/>
  <c r="K22" i="27"/>
  <c r="K23" i="27"/>
  <c r="K24" i="27"/>
  <c r="K25" i="27"/>
  <c r="K26" i="27"/>
  <c r="K27" i="27"/>
  <c r="K28" i="27"/>
  <c r="K29" i="27"/>
  <c r="K30" i="27"/>
  <c r="K31" i="27"/>
  <c r="K32" i="27"/>
  <c r="K33" i="27"/>
  <c r="K34" i="27"/>
  <c r="K3" i="27"/>
  <c r="P4" i="27"/>
  <c r="P5" i="27"/>
  <c r="P6" i="27"/>
  <c r="P7" i="27"/>
  <c r="P8" i="27"/>
  <c r="P9" i="27"/>
  <c r="P3" i="27"/>
  <c r="P11" i="27"/>
  <c r="P12" i="27"/>
  <c r="P13" i="27"/>
  <c r="P14" i="27"/>
  <c r="P15" i="27"/>
  <c r="P16" i="27"/>
  <c r="P17" i="27"/>
  <c r="P18" i="27"/>
  <c r="P19" i="27"/>
  <c r="P20" i="27"/>
  <c r="P21" i="27"/>
  <c r="P22" i="27"/>
  <c r="P23" i="27"/>
  <c r="P24" i="27"/>
  <c r="P25" i="27"/>
  <c r="P26" i="27"/>
  <c r="P27" i="27"/>
  <c r="P28" i="27"/>
  <c r="P29" i="27"/>
  <c r="P30" i="27"/>
  <c r="P31" i="27"/>
  <c r="P32" i="27"/>
  <c r="P33" i="27"/>
  <c r="P34" i="27"/>
  <c r="P10" i="27"/>
  <c r="J4" i="27"/>
  <c r="J5" i="27"/>
  <c r="J6" i="27"/>
  <c r="J7" i="27"/>
  <c r="J8" i="27"/>
  <c r="J9" i="27"/>
  <c r="J10" i="27"/>
  <c r="J11" i="27"/>
  <c r="J12" i="27"/>
  <c r="J13" i="27"/>
  <c r="J14" i="27"/>
  <c r="J15" i="27"/>
  <c r="J16" i="27"/>
  <c r="J17" i="27"/>
  <c r="J18" i="27"/>
  <c r="J19" i="27"/>
  <c r="J20" i="27"/>
  <c r="J21" i="27"/>
  <c r="J22" i="27"/>
  <c r="J23" i="27"/>
  <c r="J24" i="27"/>
  <c r="J25" i="27"/>
  <c r="J26" i="27"/>
  <c r="J27" i="27"/>
  <c r="J28" i="27"/>
  <c r="J29" i="27"/>
  <c r="J30" i="27"/>
  <c r="J31" i="27"/>
  <c r="J32" i="27"/>
  <c r="J33" i="27"/>
  <c r="J34" i="27"/>
  <c r="J3" i="27"/>
  <c r="D4" i="27"/>
  <c r="E4" i="27" s="1"/>
  <c r="D5" i="27"/>
  <c r="E5" i="27" s="1"/>
  <c r="D6" i="27"/>
  <c r="E6" i="27" s="1"/>
  <c r="D7" i="27"/>
  <c r="E7" i="27" s="1"/>
  <c r="D8" i="27"/>
  <c r="E8" i="27" s="1"/>
  <c r="D9" i="27"/>
  <c r="E9" i="27" s="1"/>
  <c r="D10" i="27"/>
  <c r="E10" i="27" s="1"/>
  <c r="D11" i="27"/>
  <c r="E11" i="27" s="1"/>
  <c r="D12" i="27"/>
  <c r="E12" i="27" s="1"/>
  <c r="D13" i="27"/>
  <c r="E13" i="27" s="1"/>
  <c r="D14" i="27"/>
  <c r="E14" i="27" s="1"/>
  <c r="D15" i="27"/>
  <c r="E15" i="27" s="1"/>
  <c r="D16" i="27"/>
  <c r="E16" i="27" s="1"/>
  <c r="D17" i="27"/>
  <c r="E17" i="27" s="1"/>
  <c r="D18" i="27"/>
  <c r="E18" i="27" s="1"/>
  <c r="D19" i="27"/>
  <c r="E19" i="27" s="1"/>
  <c r="D20" i="27"/>
  <c r="E20" i="27" s="1"/>
  <c r="D21" i="27"/>
  <c r="E21" i="27" s="1"/>
  <c r="D22" i="27"/>
  <c r="E22" i="27" s="1"/>
  <c r="D23" i="27"/>
  <c r="E23" i="27" s="1"/>
  <c r="D24" i="27"/>
  <c r="E24" i="27" s="1"/>
  <c r="D25" i="27"/>
  <c r="E25" i="27" s="1"/>
  <c r="D26" i="27"/>
  <c r="E26" i="27" s="1"/>
  <c r="D27" i="27"/>
  <c r="E27" i="27" s="1"/>
  <c r="D28" i="27"/>
  <c r="E28" i="27" s="1"/>
  <c r="D29" i="27"/>
  <c r="E29" i="27" s="1"/>
  <c r="D30" i="27"/>
  <c r="E30" i="27" s="1"/>
  <c r="D31" i="27"/>
  <c r="E31" i="27" s="1"/>
  <c r="D32" i="27"/>
  <c r="E32" i="27" s="1"/>
  <c r="D33" i="27"/>
  <c r="E33" i="27" s="1"/>
  <c r="D34" i="27"/>
  <c r="E34" i="27" s="1"/>
  <c r="D3" i="27"/>
  <c r="E3" i="27" s="1"/>
  <c r="L34" i="16"/>
  <c r="P34" i="16" s="1"/>
  <c r="K34" i="16"/>
  <c r="O34" i="16" s="1"/>
  <c r="J34" i="16"/>
  <c r="N34" i="16" s="1"/>
  <c r="L33" i="16"/>
  <c r="P33" i="16" s="1"/>
  <c r="K33" i="16"/>
  <c r="O33" i="16" s="1"/>
  <c r="J33" i="16"/>
  <c r="N33" i="16" s="1"/>
  <c r="L32" i="16"/>
  <c r="P32" i="16" s="1"/>
  <c r="K32" i="16"/>
  <c r="O32" i="16" s="1"/>
  <c r="J32" i="16"/>
  <c r="N32" i="16" s="1"/>
  <c r="L31" i="16"/>
  <c r="P31" i="16" s="1"/>
  <c r="K31" i="16"/>
  <c r="O31" i="16" s="1"/>
  <c r="J31" i="16"/>
  <c r="N31" i="16" s="1"/>
  <c r="P30" i="16"/>
  <c r="L30" i="16"/>
  <c r="K30" i="16"/>
  <c r="O30" i="16" s="1"/>
  <c r="J30" i="16"/>
  <c r="N30" i="16" s="1"/>
  <c r="N29" i="16"/>
  <c r="L29" i="16"/>
  <c r="P29" i="16" s="1"/>
  <c r="K29" i="16"/>
  <c r="O29" i="16" s="1"/>
  <c r="J29" i="16"/>
  <c r="N28" i="16"/>
  <c r="L28" i="16"/>
  <c r="P28" i="16" s="1"/>
  <c r="K28" i="16"/>
  <c r="O28" i="16" s="1"/>
  <c r="J28" i="16"/>
  <c r="L27" i="16"/>
  <c r="P27" i="16" s="1"/>
  <c r="K27" i="16"/>
  <c r="O27" i="16" s="1"/>
  <c r="J27" i="16"/>
  <c r="N27" i="16" s="1"/>
  <c r="L26" i="16"/>
  <c r="P26" i="16" s="1"/>
  <c r="K26" i="16"/>
  <c r="O26" i="16" s="1"/>
  <c r="J26" i="16"/>
  <c r="N26" i="16" s="1"/>
  <c r="N25" i="16"/>
  <c r="L25" i="16"/>
  <c r="P25" i="16" s="1"/>
  <c r="K25" i="16"/>
  <c r="O25" i="16" s="1"/>
  <c r="J25" i="16"/>
  <c r="L24" i="16"/>
  <c r="P24" i="16" s="1"/>
  <c r="K24" i="16"/>
  <c r="O24" i="16" s="1"/>
  <c r="J24" i="16"/>
  <c r="N24" i="16" s="1"/>
  <c r="L23" i="16"/>
  <c r="P23" i="16" s="1"/>
  <c r="K23" i="16"/>
  <c r="O23" i="16" s="1"/>
  <c r="J23" i="16"/>
  <c r="N23" i="16" s="1"/>
  <c r="L22" i="16"/>
  <c r="P22" i="16" s="1"/>
  <c r="K22" i="16"/>
  <c r="O22" i="16" s="1"/>
  <c r="J22" i="16"/>
  <c r="N22" i="16" s="1"/>
  <c r="L21" i="16"/>
  <c r="P21" i="16" s="1"/>
  <c r="K21" i="16"/>
  <c r="O21" i="16" s="1"/>
  <c r="J21" i="16"/>
  <c r="N21" i="16" s="1"/>
  <c r="L20" i="16"/>
  <c r="P20" i="16" s="1"/>
  <c r="K20" i="16"/>
  <c r="O20" i="16" s="1"/>
  <c r="J20" i="16"/>
  <c r="N20" i="16" s="1"/>
  <c r="L19" i="16"/>
  <c r="P19" i="16" s="1"/>
  <c r="K19" i="16"/>
  <c r="O19" i="16" s="1"/>
  <c r="J19" i="16"/>
  <c r="N19" i="16" s="1"/>
  <c r="L18" i="16"/>
  <c r="P18" i="16" s="1"/>
  <c r="K18" i="16"/>
  <c r="O18" i="16" s="1"/>
  <c r="J18" i="16"/>
  <c r="N18" i="16" s="1"/>
  <c r="L17" i="16"/>
  <c r="P17" i="16" s="1"/>
  <c r="K17" i="16"/>
  <c r="O17" i="16" s="1"/>
  <c r="J17" i="16"/>
  <c r="N17" i="16" s="1"/>
  <c r="O16" i="16"/>
  <c r="L16" i="16"/>
  <c r="P16" i="16" s="1"/>
  <c r="K16" i="16"/>
  <c r="J16" i="16"/>
  <c r="N16" i="16" s="1"/>
  <c r="L15" i="16"/>
  <c r="P15" i="16" s="1"/>
  <c r="K15" i="16"/>
  <c r="O15" i="16" s="1"/>
  <c r="J15" i="16"/>
  <c r="N15" i="16" s="1"/>
  <c r="L14" i="16"/>
  <c r="P14" i="16" s="1"/>
  <c r="K14" i="16"/>
  <c r="O14" i="16" s="1"/>
  <c r="J14" i="16"/>
  <c r="N14" i="16" s="1"/>
  <c r="L13" i="16"/>
  <c r="P13" i="16" s="1"/>
  <c r="K13" i="16"/>
  <c r="O13" i="16" s="1"/>
  <c r="J13" i="16"/>
  <c r="N13" i="16" s="1"/>
  <c r="L12" i="16"/>
  <c r="P12" i="16" s="1"/>
  <c r="K12" i="16"/>
  <c r="O12" i="16" s="1"/>
  <c r="J12" i="16"/>
  <c r="N12" i="16" s="1"/>
  <c r="L11" i="16"/>
  <c r="P11" i="16" s="1"/>
  <c r="K11" i="16"/>
  <c r="O11" i="16" s="1"/>
  <c r="J11" i="16"/>
  <c r="N11" i="16" s="1"/>
  <c r="L10" i="16"/>
  <c r="P10" i="16" s="1"/>
  <c r="K10" i="16"/>
  <c r="O10" i="16" s="1"/>
  <c r="J10" i="16"/>
  <c r="N10" i="16" s="1"/>
  <c r="L9" i="16"/>
  <c r="P9" i="16" s="1"/>
  <c r="K9" i="16"/>
  <c r="O9" i="16" s="1"/>
  <c r="J9" i="16"/>
  <c r="N9" i="16" s="1"/>
  <c r="O8" i="16"/>
  <c r="L8" i="16"/>
  <c r="P8" i="16" s="1"/>
  <c r="K8" i="16"/>
  <c r="J8" i="16"/>
  <c r="N8" i="16" s="1"/>
  <c r="L7" i="16"/>
  <c r="P7" i="16" s="1"/>
  <c r="K7" i="16"/>
  <c r="O7" i="16" s="1"/>
  <c r="J7" i="16"/>
  <c r="N7" i="16" s="1"/>
  <c r="L6" i="16"/>
  <c r="P6" i="16" s="1"/>
  <c r="K6" i="16"/>
  <c r="O6" i="16" s="1"/>
  <c r="J6" i="16"/>
  <c r="N6" i="16" s="1"/>
  <c r="L5" i="16"/>
  <c r="P5" i="16" s="1"/>
  <c r="K5" i="16"/>
  <c r="O5" i="16" s="1"/>
  <c r="J5" i="16"/>
  <c r="N5" i="16" s="1"/>
  <c r="L4" i="16"/>
  <c r="P4" i="16" s="1"/>
  <c r="K4" i="16"/>
  <c r="O4" i="16" s="1"/>
  <c r="J4" i="16"/>
  <c r="N4" i="16" s="1"/>
  <c r="L3" i="16"/>
  <c r="P3" i="16" s="1"/>
  <c r="K3" i="16"/>
  <c r="O3" i="16" s="1"/>
  <c r="J3" i="16"/>
  <c r="N3" i="16" s="1"/>
  <c r="L34" i="15"/>
  <c r="P34" i="15" s="1"/>
  <c r="K34" i="15"/>
  <c r="O34" i="15" s="1"/>
  <c r="J34" i="15"/>
  <c r="N34" i="15" s="1"/>
  <c r="P33" i="15"/>
  <c r="O33" i="15"/>
  <c r="L33" i="15"/>
  <c r="K33" i="15"/>
  <c r="J33" i="15"/>
  <c r="N33" i="15" s="1"/>
  <c r="N32" i="15"/>
  <c r="L32" i="15"/>
  <c r="P32" i="15" s="1"/>
  <c r="K32" i="15"/>
  <c r="O32" i="15" s="1"/>
  <c r="J32" i="15"/>
  <c r="L31" i="15"/>
  <c r="P31" i="15" s="1"/>
  <c r="K31" i="15"/>
  <c r="O31" i="15" s="1"/>
  <c r="J31" i="15"/>
  <c r="N31" i="15" s="1"/>
  <c r="L30" i="15"/>
  <c r="P30" i="15" s="1"/>
  <c r="K30" i="15"/>
  <c r="O30" i="15" s="1"/>
  <c r="J30" i="15"/>
  <c r="N30" i="15" s="1"/>
  <c r="P29" i="15"/>
  <c r="O29" i="15"/>
  <c r="L29" i="15"/>
  <c r="K29" i="15"/>
  <c r="J29" i="15"/>
  <c r="N29" i="15" s="1"/>
  <c r="L28" i="15"/>
  <c r="P28" i="15" s="1"/>
  <c r="K28" i="15"/>
  <c r="O28" i="15" s="1"/>
  <c r="J28" i="15"/>
  <c r="N28" i="15" s="1"/>
  <c r="L27" i="15"/>
  <c r="P27" i="15" s="1"/>
  <c r="K27" i="15"/>
  <c r="O27" i="15" s="1"/>
  <c r="J27" i="15"/>
  <c r="N27" i="15" s="1"/>
  <c r="L26" i="15"/>
  <c r="P26" i="15" s="1"/>
  <c r="K26" i="15"/>
  <c r="O26" i="15" s="1"/>
  <c r="J26" i="15"/>
  <c r="N26" i="15" s="1"/>
  <c r="P25" i="15"/>
  <c r="O25" i="15"/>
  <c r="L25" i="15"/>
  <c r="K25" i="15"/>
  <c r="J25" i="15"/>
  <c r="N25" i="15" s="1"/>
  <c r="L24" i="15"/>
  <c r="P24" i="15" s="1"/>
  <c r="K24" i="15"/>
  <c r="O24" i="15" s="1"/>
  <c r="J24" i="15"/>
  <c r="N24" i="15" s="1"/>
  <c r="L23" i="15"/>
  <c r="P23" i="15" s="1"/>
  <c r="K23" i="15"/>
  <c r="O23" i="15" s="1"/>
  <c r="J23" i="15"/>
  <c r="N23" i="15" s="1"/>
  <c r="L22" i="15"/>
  <c r="P22" i="15" s="1"/>
  <c r="K22" i="15"/>
  <c r="O22" i="15" s="1"/>
  <c r="J22" i="15"/>
  <c r="N22" i="15" s="1"/>
  <c r="O21" i="15"/>
  <c r="L21" i="15"/>
  <c r="P21" i="15" s="1"/>
  <c r="K21" i="15"/>
  <c r="J21" i="15"/>
  <c r="N21" i="15" s="1"/>
  <c r="L20" i="15"/>
  <c r="P20" i="15" s="1"/>
  <c r="K20" i="15"/>
  <c r="O20" i="15" s="1"/>
  <c r="J20" i="15"/>
  <c r="N20" i="15" s="1"/>
  <c r="L19" i="15"/>
  <c r="P19" i="15" s="1"/>
  <c r="K19" i="15"/>
  <c r="O19" i="15" s="1"/>
  <c r="J19" i="15"/>
  <c r="N19" i="15" s="1"/>
  <c r="L18" i="15"/>
  <c r="P18" i="15" s="1"/>
  <c r="K18" i="15"/>
  <c r="O18" i="15" s="1"/>
  <c r="J18" i="15"/>
  <c r="N18" i="15" s="1"/>
  <c r="L17" i="15"/>
  <c r="P17" i="15" s="1"/>
  <c r="K17" i="15"/>
  <c r="O17" i="15" s="1"/>
  <c r="J17" i="15"/>
  <c r="N17" i="15" s="1"/>
  <c r="N16" i="15"/>
  <c r="L16" i="15"/>
  <c r="P16" i="15" s="1"/>
  <c r="K16" i="15"/>
  <c r="O16" i="15" s="1"/>
  <c r="J16" i="15"/>
  <c r="L15" i="15"/>
  <c r="P15" i="15" s="1"/>
  <c r="K15" i="15"/>
  <c r="O15" i="15" s="1"/>
  <c r="J15" i="15"/>
  <c r="N15" i="15" s="1"/>
  <c r="L14" i="15"/>
  <c r="P14" i="15" s="1"/>
  <c r="K14" i="15"/>
  <c r="O14" i="15" s="1"/>
  <c r="J14" i="15"/>
  <c r="N14" i="15" s="1"/>
  <c r="L13" i="15"/>
  <c r="P13" i="15" s="1"/>
  <c r="K13" i="15"/>
  <c r="O13" i="15" s="1"/>
  <c r="J13" i="15"/>
  <c r="N13" i="15" s="1"/>
  <c r="N12" i="15"/>
  <c r="L12" i="15"/>
  <c r="P12" i="15" s="1"/>
  <c r="K12" i="15"/>
  <c r="O12" i="15" s="1"/>
  <c r="J12" i="15"/>
  <c r="L11" i="15"/>
  <c r="P11" i="15" s="1"/>
  <c r="K11" i="15"/>
  <c r="O11" i="15" s="1"/>
  <c r="J11" i="15"/>
  <c r="N11" i="15" s="1"/>
  <c r="L10" i="15"/>
  <c r="P10" i="15" s="1"/>
  <c r="K10" i="15"/>
  <c r="O10" i="15" s="1"/>
  <c r="J10" i="15"/>
  <c r="N10" i="15" s="1"/>
  <c r="L9" i="15"/>
  <c r="P9" i="15" s="1"/>
  <c r="K9" i="15"/>
  <c r="O9" i="15" s="1"/>
  <c r="J9" i="15"/>
  <c r="N9" i="15" s="1"/>
  <c r="N8" i="15"/>
  <c r="L8" i="15"/>
  <c r="P8" i="15" s="1"/>
  <c r="K8" i="15"/>
  <c r="O8" i="15" s="1"/>
  <c r="J8" i="15"/>
  <c r="L7" i="15"/>
  <c r="P7" i="15" s="1"/>
  <c r="K7" i="15"/>
  <c r="O7" i="15" s="1"/>
  <c r="J7" i="15"/>
  <c r="N7" i="15" s="1"/>
  <c r="L6" i="15"/>
  <c r="P6" i="15" s="1"/>
  <c r="K6" i="15"/>
  <c r="O6" i="15" s="1"/>
  <c r="J6" i="15"/>
  <c r="N6" i="15" s="1"/>
  <c r="P5" i="15"/>
  <c r="L5" i="15"/>
  <c r="K5" i="15"/>
  <c r="O5" i="15" s="1"/>
  <c r="J5" i="15"/>
  <c r="N5" i="15" s="1"/>
  <c r="N4" i="15"/>
  <c r="L4" i="15"/>
  <c r="P4" i="15" s="1"/>
  <c r="K4" i="15"/>
  <c r="O4" i="15" s="1"/>
  <c r="J4" i="15"/>
  <c r="L3" i="15"/>
  <c r="P3" i="15" s="1"/>
  <c r="K3" i="15"/>
  <c r="O3" i="15" s="1"/>
  <c r="J3" i="15"/>
  <c r="N3" i="15" s="1"/>
  <c r="L34" i="14"/>
  <c r="P34" i="14" s="1"/>
  <c r="K34" i="14"/>
  <c r="O34" i="14" s="1"/>
  <c r="J34" i="14"/>
  <c r="N34" i="14" s="1"/>
  <c r="L33" i="14"/>
  <c r="P33" i="14" s="1"/>
  <c r="K33" i="14"/>
  <c r="O33" i="14" s="1"/>
  <c r="J33" i="14"/>
  <c r="N33" i="14" s="1"/>
  <c r="L32" i="14"/>
  <c r="P32" i="14" s="1"/>
  <c r="K32" i="14"/>
  <c r="O32" i="14" s="1"/>
  <c r="J32" i="14"/>
  <c r="N32" i="14" s="1"/>
  <c r="L31" i="14"/>
  <c r="P31" i="14" s="1"/>
  <c r="K31" i="14"/>
  <c r="O31" i="14" s="1"/>
  <c r="J31" i="14"/>
  <c r="N31" i="14" s="1"/>
  <c r="L30" i="14"/>
  <c r="P30" i="14" s="1"/>
  <c r="K30" i="14"/>
  <c r="O30" i="14" s="1"/>
  <c r="J30" i="14"/>
  <c r="N30" i="14" s="1"/>
  <c r="L29" i="14"/>
  <c r="P29" i="14" s="1"/>
  <c r="K29" i="14"/>
  <c r="O29" i="14" s="1"/>
  <c r="J29" i="14"/>
  <c r="N29" i="14" s="1"/>
  <c r="L28" i="14"/>
  <c r="P28" i="14" s="1"/>
  <c r="K28" i="14"/>
  <c r="O28" i="14" s="1"/>
  <c r="J28" i="14"/>
  <c r="N28" i="14" s="1"/>
  <c r="L27" i="14"/>
  <c r="P27" i="14" s="1"/>
  <c r="K27" i="14"/>
  <c r="O27" i="14" s="1"/>
  <c r="J27" i="14"/>
  <c r="N27" i="14" s="1"/>
  <c r="L26" i="14"/>
  <c r="P26" i="14" s="1"/>
  <c r="K26" i="14"/>
  <c r="O26" i="14" s="1"/>
  <c r="J26" i="14"/>
  <c r="N26" i="14" s="1"/>
  <c r="L25" i="14"/>
  <c r="P25" i="14" s="1"/>
  <c r="K25" i="14"/>
  <c r="O25" i="14" s="1"/>
  <c r="J25" i="14"/>
  <c r="N25" i="14" s="1"/>
  <c r="O24" i="14"/>
  <c r="N24" i="14"/>
  <c r="L24" i="14"/>
  <c r="P24" i="14" s="1"/>
  <c r="K24" i="14"/>
  <c r="J24" i="14"/>
  <c r="L23" i="14"/>
  <c r="P23" i="14" s="1"/>
  <c r="K23" i="14"/>
  <c r="O23" i="14" s="1"/>
  <c r="J23" i="14"/>
  <c r="N23" i="14" s="1"/>
  <c r="L22" i="14"/>
  <c r="P22" i="14" s="1"/>
  <c r="K22" i="14"/>
  <c r="O22" i="14" s="1"/>
  <c r="J22" i="14"/>
  <c r="N22" i="14" s="1"/>
  <c r="L21" i="14"/>
  <c r="P21" i="14" s="1"/>
  <c r="K21" i="14"/>
  <c r="O21" i="14" s="1"/>
  <c r="J21" i="14"/>
  <c r="N21" i="14" s="1"/>
  <c r="L20" i="14"/>
  <c r="P20" i="14" s="1"/>
  <c r="K20" i="14"/>
  <c r="O20" i="14" s="1"/>
  <c r="J20" i="14"/>
  <c r="N20" i="14" s="1"/>
  <c r="L19" i="14"/>
  <c r="P19" i="14" s="1"/>
  <c r="K19" i="14"/>
  <c r="O19" i="14" s="1"/>
  <c r="J19" i="14"/>
  <c r="N19" i="14" s="1"/>
  <c r="L18" i="14"/>
  <c r="P18" i="14" s="1"/>
  <c r="K18" i="14"/>
  <c r="O18" i="14" s="1"/>
  <c r="J18" i="14"/>
  <c r="N18" i="14" s="1"/>
  <c r="L17" i="14"/>
  <c r="P17" i="14" s="1"/>
  <c r="K17" i="14"/>
  <c r="O17" i="14" s="1"/>
  <c r="J17" i="14"/>
  <c r="N17" i="14" s="1"/>
  <c r="L16" i="14"/>
  <c r="P16" i="14" s="1"/>
  <c r="K16" i="14"/>
  <c r="O16" i="14" s="1"/>
  <c r="J16" i="14"/>
  <c r="N16" i="14" s="1"/>
  <c r="L15" i="14"/>
  <c r="P15" i="14" s="1"/>
  <c r="K15" i="14"/>
  <c r="O15" i="14" s="1"/>
  <c r="J15" i="14"/>
  <c r="N15" i="14" s="1"/>
  <c r="L14" i="14"/>
  <c r="P14" i="14" s="1"/>
  <c r="K14" i="14"/>
  <c r="O14" i="14" s="1"/>
  <c r="J14" i="14"/>
  <c r="N14" i="14" s="1"/>
  <c r="L13" i="14"/>
  <c r="P13" i="14" s="1"/>
  <c r="K13" i="14"/>
  <c r="O13" i="14" s="1"/>
  <c r="J13" i="14"/>
  <c r="N13" i="14" s="1"/>
  <c r="L12" i="14"/>
  <c r="P12" i="14" s="1"/>
  <c r="K12" i="14"/>
  <c r="O12" i="14" s="1"/>
  <c r="J12" i="14"/>
  <c r="N12" i="14" s="1"/>
  <c r="N11" i="14"/>
  <c r="L11" i="14"/>
  <c r="P11" i="14" s="1"/>
  <c r="K11" i="14"/>
  <c r="O11" i="14" s="1"/>
  <c r="J11" i="14"/>
  <c r="L10" i="14"/>
  <c r="P10" i="14" s="1"/>
  <c r="K10" i="14"/>
  <c r="O10" i="14" s="1"/>
  <c r="J10" i="14"/>
  <c r="N10" i="14" s="1"/>
  <c r="L9" i="14"/>
  <c r="P9" i="14" s="1"/>
  <c r="K9" i="14"/>
  <c r="O9" i="14" s="1"/>
  <c r="J9" i="14"/>
  <c r="N9" i="14" s="1"/>
  <c r="L8" i="14"/>
  <c r="P8" i="14" s="1"/>
  <c r="K8" i="14"/>
  <c r="O8" i="14" s="1"/>
  <c r="J8" i="14"/>
  <c r="N8" i="14" s="1"/>
  <c r="L7" i="14"/>
  <c r="P7" i="14" s="1"/>
  <c r="K7" i="14"/>
  <c r="O7" i="14" s="1"/>
  <c r="J7" i="14"/>
  <c r="N7" i="14" s="1"/>
  <c r="L6" i="14"/>
  <c r="P6" i="14" s="1"/>
  <c r="K6" i="14"/>
  <c r="O6" i="14" s="1"/>
  <c r="J6" i="14"/>
  <c r="N6" i="14" s="1"/>
  <c r="L5" i="14"/>
  <c r="P5" i="14" s="1"/>
  <c r="K5" i="14"/>
  <c r="O5" i="14" s="1"/>
  <c r="J5" i="14"/>
  <c r="N5" i="14" s="1"/>
  <c r="L4" i="14"/>
  <c r="P4" i="14" s="1"/>
  <c r="K4" i="14"/>
  <c r="O4" i="14" s="1"/>
  <c r="J4" i="14"/>
  <c r="N4" i="14" s="1"/>
  <c r="L3" i="14"/>
  <c r="P3" i="14" s="1"/>
  <c r="K3" i="14"/>
  <c r="O3" i="14" s="1"/>
  <c r="J3" i="14"/>
  <c r="N3" i="14" s="1"/>
  <c r="L34" i="13"/>
  <c r="P34" i="13" s="1"/>
  <c r="K34" i="13"/>
  <c r="O34" i="13" s="1"/>
  <c r="J34" i="13"/>
  <c r="N34" i="13" s="1"/>
  <c r="L33" i="13"/>
  <c r="P33" i="13" s="1"/>
  <c r="K33" i="13"/>
  <c r="O33" i="13" s="1"/>
  <c r="J33" i="13"/>
  <c r="N33" i="13" s="1"/>
  <c r="L32" i="13"/>
  <c r="P32" i="13" s="1"/>
  <c r="K32" i="13"/>
  <c r="O32" i="13" s="1"/>
  <c r="J32" i="13"/>
  <c r="N32" i="13" s="1"/>
  <c r="L31" i="13"/>
  <c r="P31" i="13" s="1"/>
  <c r="K31" i="13"/>
  <c r="O31" i="13" s="1"/>
  <c r="J31" i="13"/>
  <c r="N31" i="13" s="1"/>
  <c r="L30" i="13"/>
  <c r="P30" i="13" s="1"/>
  <c r="K30" i="13"/>
  <c r="O30" i="13" s="1"/>
  <c r="J30" i="13"/>
  <c r="N30" i="13" s="1"/>
  <c r="L29" i="13"/>
  <c r="P29" i="13" s="1"/>
  <c r="K29" i="13"/>
  <c r="O29" i="13" s="1"/>
  <c r="J29" i="13"/>
  <c r="N29" i="13" s="1"/>
  <c r="L28" i="13"/>
  <c r="P28" i="13" s="1"/>
  <c r="K28" i="13"/>
  <c r="O28" i="13" s="1"/>
  <c r="J28" i="13"/>
  <c r="N28" i="13" s="1"/>
  <c r="L27" i="13"/>
  <c r="P27" i="13" s="1"/>
  <c r="K27" i="13"/>
  <c r="O27" i="13" s="1"/>
  <c r="J27" i="13"/>
  <c r="N27" i="13" s="1"/>
  <c r="L26" i="13"/>
  <c r="P26" i="13" s="1"/>
  <c r="K26" i="13"/>
  <c r="O26" i="13" s="1"/>
  <c r="J26" i="13"/>
  <c r="N26" i="13" s="1"/>
  <c r="L25" i="13"/>
  <c r="P25" i="13" s="1"/>
  <c r="K25" i="13"/>
  <c r="O25" i="13" s="1"/>
  <c r="J25" i="13"/>
  <c r="N25" i="13" s="1"/>
  <c r="L24" i="13"/>
  <c r="P24" i="13" s="1"/>
  <c r="K24" i="13"/>
  <c r="O24" i="13" s="1"/>
  <c r="J24" i="13"/>
  <c r="N24" i="13" s="1"/>
  <c r="L23" i="13"/>
  <c r="P23" i="13" s="1"/>
  <c r="K23" i="13"/>
  <c r="O23" i="13" s="1"/>
  <c r="J23" i="13"/>
  <c r="N23" i="13" s="1"/>
  <c r="L22" i="13"/>
  <c r="P22" i="13" s="1"/>
  <c r="K22" i="13"/>
  <c r="O22" i="13" s="1"/>
  <c r="J22" i="13"/>
  <c r="N22" i="13" s="1"/>
  <c r="L21" i="13"/>
  <c r="P21" i="13" s="1"/>
  <c r="K21" i="13"/>
  <c r="O21" i="13" s="1"/>
  <c r="J21" i="13"/>
  <c r="N21" i="13" s="1"/>
  <c r="L20" i="13"/>
  <c r="P20" i="13" s="1"/>
  <c r="K20" i="13"/>
  <c r="O20" i="13" s="1"/>
  <c r="J20" i="13"/>
  <c r="N20" i="13" s="1"/>
  <c r="L19" i="13"/>
  <c r="P19" i="13" s="1"/>
  <c r="K19" i="13"/>
  <c r="O19" i="13" s="1"/>
  <c r="J19" i="13"/>
  <c r="N19" i="13" s="1"/>
  <c r="L18" i="13"/>
  <c r="P18" i="13" s="1"/>
  <c r="K18" i="13"/>
  <c r="O18" i="13" s="1"/>
  <c r="J18" i="13"/>
  <c r="N18" i="13" s="1"/>
  <c r="L17" i="13"/>
  <c r="P17" i="13" s="1"/>
  <c r="K17" i="13"/>
  <c r="O17" i="13" s="1"/>
  <c r="J17" i="13"/>
  <c r="N17" i="13" s="1"/>
  <c r="L16" i="13"/>
  <c r="P16" i="13" s="1"/>
  <c r="K16" i="13"/>
  <c r="O16" i="13" s="1"/>
  <c r="J16" i="13"/>
  <c r="N16" i="13" s="1"/>
  <c r="L15" i="13"/>
  <c r="P15" i="13" s="1"/>
  <c r="K15" i="13"/>
  <c r="O15" i="13" s="1"/>
  <c r="J15" i="13"/>
  <c r="N15" i="13" s="1"/>
  <c r="L14" i="13"/>
  <c r="P14" i="13" s="1"/>
  <c r="K14" i="13"/>
  <c r="O14" i="13" s="1"/>
  <c r="J14" i="13"/>
  <c r="N14" i="13" s="1"/>
  <c r="L13" i="13"/>
  <c r="P13" i="13" s="1"/>
  <c r="K13" i="13"/>
  <c r="O13" i="13" s="1"/>
  <c r="J13" i="13"/>
  <c r="N13" i="13" s="1"/>
  <c r="L12" i="13"/>
  <c r="P12" i="13" s="1"/>
  <c r="K12" i="13"/>
  <c r="O12" i="13" s="1"/>
  <c r="J12" i="13"/>
  <c r="N12" i="13" s="1"/>
  <c r="L11" i="13"/>
  <c r="P11" i="13" s="1"/>
  <c r="K11" i="13"/>
  <c r="O11" i="13" s="1"/>
  <c r="J11" i="13"/>
  <c r="N11" i="13" s="1"/>
  <c r="L10" i="13"/>
  <c r="P10" i="13" s="1"/>
  <c r="K10" i="13"/>
  <c r="O10" i="13" s="1"/>
  <c r="J10" i="13"/>
  <c r="N10" i="13" s="1"/>
  <c r="L9" i="13"/>
  <c r="P9" i="13" s="1"/>
  <c r="K9" i="13"/>
  <c r="O9" i="13" s="1"/>
  <c r="J9" i="13"/>
  <c r="N9" i="13" s="1"/>
  <c r="L8" i="13"/>
  <c r="P8" i="13" s="1"/>
  <c r="K8" i="13"/>
  <c r="O8" i="13" s="1"/>
  <c r="J8" i="13"/>
  <c r="N8" i="13" s="1"/>
  <c r="L7" i="13"/>
  <c r="P7" i="13" s="1"/>
  <c r="K7" i="13"/>
  <c r="O7" i="13" s="1"/>
  <c r="J7" i="13"/>
  <c r="N7" i="13" s="1"/>
  <c r="L6" i="13"/>
  <c r="P6" i="13" s="1"/>
  <c r="K6" i="13"/>
  <c r="O6" i="13" s="1"/>
  <c r="J6" i="13"/>
  <c r="N6" i="13" s="1"/>
  <c r="L5" i="13"/>
  <c r="P5" i="13" s="1"/>
  <c r="K5" i="13"/>
  <c r="O5" i="13" s="1"/>
  <c r="J5" i="13"/>
  <c r="N5" i="13" s="1"/>
  <c r="L4" i="13"/>
  <c r="P4" i="13" s="1"/>
  <c r="K4" i="13"/>
  <c r="O4" i="13" s="1"/>
  <c r="J4" i="13"/>
  <c r="N4" i="13" s="1"/>
  <c r="L3" i="13"/>
  <c r="P3" i="13" s="1"/>
  <c r="K3" i="13"/>
  <c r="O3" i="13" s="1"/>
  <c r="J3" i="13"/>
  <c r="N3" i="13" s="1"/>
  <c r="L34" i="12"/>
  <c r="P34" i="12" s="1"/>
  <c r="K34" i="12"/>
  <c r="O34" i="12" s="1"/>
  <c r="J34" i="12"/>
  <c r="N34" i="12" s="1"/>
  <c r="L33" i="12"/>
  <c r="P33" i="12" s="1"/>
  <c r="K33" i="12"/>
  <c r="O33" i="12" s="1"/>
  <c r="J33" i="12"/>
  <c r="N33" i="12" s="1"/>
  <c r="L32" i="12"/>
  <c r="P32" i="12" s="1"/>
  <c r="K32" i="12"/>
  <c r="O32" i="12" s="1"/>
  <c r="J32" i="12"/>
  <c r="N32" i="12" s="1"/>
  <c r="L31" i="12"/>
  <c r="P31" i="12" s="1"/>
  <c r="K31" i="12"/>
  <c r="O31" i="12" s="1"/>
  <c r="J31" i="12"/>
  <c r="N31" i="12" s="1"/>
  <c r="L30" i="12"/>
  <c r="P30" i="12" s="1"/>
  <c r="K30" i="12"/>
  <c r="O30" i="12" s="1"/>
  <c r="J30" i="12"/>
  <c r="N30" i="12" s="1"/>
  <c r="L29" i="12"/>
  <c r="P29" i="12" s="1"/>
  <c r="K29" i="12"/>
  <c r="O29" i="12" s="1"/>
  <c r="J29" i="12"/>
  <c r="N29" i="12" s="1"/>
  <c r="L28" i="12"/>
  <c r="P28" i="12" s="1"/>
  <c r="K28" i="12"/>
  <c r="O28" i="12" s="1"/>
  <c r="J28" i="12"/>
  <c r="N28" i="12" s="1"/>
  <c r="L27" i="12"/>
  <c r="P27" i="12" s="1"/>
  <c r="K27" i="12"/>
  <c r="O27" i="12" s="1"/>
  <c r="J27" i="12"/>
  <c r="N27" i="12" s="1"/>
  <c r="L26" i="12"/>
  <c r="P26" i="12" s="1"/>
  <c r="K26" i="12"/>
  <c r="O26" i="12" s="1"/>
  <c r="J26" i="12"/>
  <c r="N26" i="12" s="1"/>
  <c r="L25" i="12"/>
  <c r="P25" i="12" s="1"/>
  <c r="K25" i="12"/>
  <c r="O25" i="12" s="1"/>
  <c r="J25" i="12"/>
  <c r="N25" i="12" s="1"/>
  <c r="L24" i="12"/>
  <c r="P24" i="12" s="1"/>
  <c r="K24" i="12"/>
  <c r="O24" i="12" s="1"/>
  <c r="J24" i="12"/>
  <c r="N24" i="12" s="1"/>
  <c r="L23" i="12"/>
  <c r="P23" i="12" s="1"/>
  <c r="K23" i="12"/>
  <c r="O23" i="12" s="1"/>
  <c r="J23" i="12"/>
  <c r="N23" i="12" s="1"/>
  <c r="L22" i="12"/>
  <c r="P22" i="12" s="1"/>
  <c r="K22" i="12"/>
  <c r="O22" i="12" s="1"/>
  <c r="J22" i="12"/>
  <c r="N22" i="12" s="1"/>
  <c r="L21" i="12"/>
  <c r="P21" i="12" s="1"/>
  <c r="K21" i="12"/>
  <c r="O21" i="12" s="1"/>
  <c r="J21" i="12"/>
  <c r="N21" i="12" s="1"/>
  <c r="L20" i="12"/>
  <c r="P20" i="12" s="1"/>
  <c r="K20" i="12"/>
  <c r="O20" i="12" s="1"/>
  <c r="J20" i="12"/>
  <c r="N20" i="12" s="1"/>
  <c r="L19" i="12"/>
  <c r="P19" i="12" s="1"/>
  <c r="K19" i="12"/>
  <c r="O19" i="12" s="1"/>
  <c r="J19" i="12"/>
  <c r="N19" i="12" s="1"/>
  <c r="L18" i="12"/>
  <c r="P18" i="12" s="1"/>
  <c r="K18" i="12"/>
  <c r="O18" i="12" s="1"/>
  <c r="J18" i="12"/>
  <c r="N18" i="12" s="1"/>
  <c r="L17" i="12"/>
  <c r="P17" i="12" s="1"/>
  <c r="K17" i="12"/>
  <c r="O17" i="12" s="1"/>
  <c r="J17" i="12"/>
  <c r="N17" i="12" s="1"/>
  <c r="L16" i="12"/>
  <c r="P16" i="12" s="1"/>
  <c r="K16" i="12"/>
  <c r="O16" i="12" s="1"/>
  <c r="J16" i="12"/>
  <c r="N16" i="12" s="1"/>
  <c r="L15" i="12"/>
  <c r="P15" i="12" s="1"/>
  <c r="K15" i="12"/>
  <c r="O15" i="12" s="1"/>
  <c r="J15" i="12"/>
  <c r="N15" i="12" s="1"/>
  <c r="L14" i="12"/>
  <c r="P14" i="12" s="1"/>
  <c r="K14" i="12"/>
  <c r="O14" i="12" s="1"/>
  <c r="J14" i="12"/>
  <c r="N14" i="12" s="1"/>
  <c r="L13" i="12"/>
  <c r="P13" i="12" s="1"/>
  <c r="K13" i="12"/>
  <c r="O13" i="12" s="1"/>
  <c r="J13" i="12"/>
  <c r="N13" i="12" s="1"/>
  <c r="L12" i="12"/>
  <c r="P12" i="12" s="1"/>
  <c r="K12" i="12"/>
  <c r="O12" i="12" s="1"/>
  <c r="J12" i="12"/>
  <c r="N12" i="12" s="1"/>
  <c r="L11" i="12"/>
  <c r="P11" i="12" s="1"/>
  <c r="K11" i="12"/>
  <c r="O11" i="12" s="1"/>
  <c r="J11" i="12"/>
  <c r="N11" i="12" s="1"/>
  <c r="L10" i="12"/>
  <c r="P10" i="12" s="1"/>
  <c r="K10" i="12"/>
  <c r="O10" i="12" s="1"/>
  <c r="J10" i="12"/>
  <c r="N10" i="12" s="1"/>
  <c r="L9" i="12"/>
  <c r="P9" i="12" s="1"/>
  <c r="K9" i="12"/>
  <c r="O9" i="12" s="1"/>
  <c r="J9" i="12"/>
  <c r="N9" i="12" s="1"/>
  <c r="L8" i="12"/>
  <c r="P8" i="12" s="1"/>
  <c r="K8" i="12"/>
  <c r="O8" i="12" s="1"/>
  <c r="J8" i="12"/>
  <c r="N8" i="12" s="1"/>
  <c r="L7" i="12"/>
  <c r="P7" i="12" s="1"/>
  <c r="K7" i="12"/>
  <c r="O7" i="12" s="1"/>
  <c r="J7" i="12"/>
  <c r="N7" i="12" s="1"/>
  <c r="L6" i="12"/>
  <c r="P6" i="12" s="1"/>
  <c r="K6" i="12"/>
  <c r="O6" i="12" s="1"/>
  <c r="J6" i="12"/>
  <c r="N6" i="12" s="1"/>
  <c r="L5" i="12"/>
  <c r="P5" i="12" s="1"/>
  <c r="K5" i="12"/>
  <c r="O5" i="12" s="1"/>
  <c r="J5" i="12"/>
  <c r="N5" i="12" s="1"/>
  <c r="L4" i="12"/>
  <c r="P4" i="12" s="1"/>
  <c r="K4" i="12"/>
  <c r="O4" i="12" s="1"/>
  <c r="J4" i="12"/>
  <c r="N4" i="12" s="1"/>
  <c r="L3" i="12"/>
  <c r="P3" i="12" s="1"/>
  <c r="K3" i="12"/>
  <c r="O3" i="12" s="1"/>
  <c r="J3" i="12"/>
  <c r="N3" i="12" s="1"/>
  <c r="L34" i="3" l="1"/>
  <c r="P34" i="3" s="1"/>
  <c r="K34" i="3"/>
  <c r="O34" i="3" s="1"/>
  <c r="J34" i="3"/>
  <c r="N34" i="3" s="1"/>
  <c r="L33" i="3"/>
  <c r="P33" i="3" s="1"/>
  <c r="K33" i="3"/>
  <c r="O33" i="3" s="1"/>
  <c r="J33" i="3"/>
  <c r="N33" i="3" s="1"/>
  <c r="L32" i="3"/>
  <c r="P32" i="3" s="1"/>
  <c r="K32" i="3"/>
  <c r="O32" i="3" s="1"/>
  <c r="J32" i="3"/>
  <c r="N32" i="3" s="1"/>
  <c r="L31" i="3"/>
  <c r="P31" i="3" s="1"/>
  <c r="K31" i="3"/>
  <c r="O31" i="3" s="1"/>
  <c r="J31" i="3"/>
  <c r="N31" i="3" s="1"/>
  <c r="L30" i="3"/>
  <c r="P30" i="3" s="1"/>
  <c r="K30" i="3"/>
  <c r="O30" i="3" s="1"/>
  <c r="J30" i="3"/>
  <c r="N30" i="3" s="1"/>
  <c r="L29" i="3"/>
  <c r="P29" i="3" s="1"/>
  <c r="K29" i="3"/>
  <c r="O29" i="3" s="1"/>
  <c r="J29" i="3"/>
  <c r="N29" i="3" s="1"/>
  <c r="L28" i="3"/>
  <c r="P28" i="3" s="1"/>
  <c r="K28" i="3"/>
  <c r="O28" i="3" s="1"/>
  <c r="J28" i="3"/>
  <c r="N28" i="3" s="1"/>
  <c r="L27" i="3"/>
  <c r="P27" i="3" s="1"/>
  <c r="K27" i="3"/>
  <c r="O27" i="3" s="1"/>
  <c r="J27" i="3"/>
  <c r="N27" i="3" s="1"/>
  <c r="L26" i="3"/>
  <c r="P26" i="3" s="1"/>
  <c r="K26" i="3"/>
  <c r="O26" i="3" s="1"/>
  <c r="J26" i="3"/>
  <c r="N26" i="3" s="1"/>
  <c r="L25" i="3"/>
  <c r="P25" i="3" s="1"/>
  <c r="K25" i="3"/>
  <c r="O25" i="3" s="1"/>
  <c r="J25" i="3"/>
  <c r="N25" i="3" s="1"/>
  <c r="L24" i="3"/>
  <c r="P24" i="3" s="1"/>
  <c r="K24" i="3"/>
  <c r="O24" i="3" s="1"/>
  <c r="J24" i="3"/>
  <c r="N24" i="3" s="1"/>
  <c r="L23" i="3"/>
  <c r="P23" i="3" s="1"/>
  <c r="K23" i="3"/>
  <c r="O23" i="3" s="1"/>
  <c r="J23" i="3"/>
  <c r="N23" i="3" s="1"/>
  <c r="L22" i="3"/>
  <c r="P22" i="3" s="1"/>
  <c r="K22" i="3"/>
  <c r="O22" i="3" s="1"/>
  <c r="J22" i="3"/>
  <c r="N22" i="3" s="1"/>
  <c r="L21" i="3"/>
  <c r="P21" i="3" s="1"/>
  <c r="K21" i="3"/>
  <c r="O21" i="3" s="1"/>
  <c r="J21" i="3"/>
  <c r="N21" i="3" s="1"/>
  <c r="L20" i="3"/>
  <c r="P20" i="3" s="1"/>
  <c r="K20" i="3"/>
  <c r="O20" i="3" s="1"/>
  <c r="J20" i="3"/>
  <c r="N20" i="3" s="1"/>
  <c r="L19" i="3"/>
  <c r="P19" i="3" s="1"/>
  <c r="K19" i="3"/>
  <c r="O19" i="3" s="1"/>
  <c r="J19" i="3"/>
  <c r="N19" i="3" s="1"/>
  <c r="L18" i="3"/>
  <c r="P18" i="3" s="1"/>
  <c r="K18" i="3"/>
  <c r="O18" i="3" s="1"/>
  <c r="J18" i="3"/>
  <c r="N18" i="3" s="1"/>
  <c r="L17" i="3"/>
  <c r="P17" i="3" s="1"/>
  <c r="K17" i="3"/>
  <c r="O17" i="3" s="1"/>
  <c r="J17" i="3"/>
  <c r="N17" i="3" s="1"/>
  <c r="L16" i="3"/>
  <c r="P16" i="3" s="1"/>
  <c r="K16" i="3"/>
  <c r="O16" i="3" s="1"/>
  <c r="J16" i="3"/>
  <c r="N16" i="3" s="1"/>
  <c r="L15" i="3"/>
  <c r="P15" i="3" s="1"/>
  <c r="K15" i="3"/>
  <c r="O15" i="3" s="1"/>
  <c r="J15" i="3"/>
  <c r="N15" i="3" s="1"/>
  <c r="L14" i="3"/>
  <c r="P14" i="3" s="1"/>
  <c r="K14" i="3"/>
  <c r="O14" i="3" s="1"/>
  <c r="J14" i="3"/>
  <c r="N14" i="3" s="1"/>
  <c r="L13" i="3"/>
  <c r="P13" i="3" s="1"/>
  <c r="K13" i="3"/>
  <c r="O13" i="3" s="1"/>
  <c r="J13" i="3"/>
  <c r="N13" i="3" s="1"/>
  <c r="L12" i="3"/>
  <c r="P12" i="3" s="1"/>
  <c r="K12" i="3"/>
  <c r="O12" i="3" s="1"/>
  <c r="J12" i="3"/>
  <c r="N12" i="3" s="1"/>
  <c r="L11" i="3"/>
  <c r="P11" i="3" s="1"/>
  <c r="K11" i="3"/>
  <c r="O11" i="3" s="1"/>
  <c r="J11" i="3"/>
  <c r="N11" i="3" s="1"/>
  <c r="L10" i="3"/>
  <c r="P10" i="3" s="1"/>
  <c r="K10" i="3"/>
  <c r="O10" i="3" s="1"/>
  <c r="J10" i="3"/>
  <c r="N10" i="3" s="1"/>
  <c r="L9" i="3"/>
  <c r="P9" i="3" s="1"/>
  <c r="K9" i="3"/>
  <c r="O9" i="3" s="1"/>
  <c r="J9" i="3"/>
  <c r="N9" i="3" s="1"/>
  <c r="L8" i="3"/>
  <c r="P8" i="3" s="1"/>
  <c r="K8" i="3"/>
  <c r="O8" i="3" s="1"/>
  <c r="J8" i="3"/>
  <c r="N8" i="3" s="1"/>
  <c r="L7" i="3"/>
  <c r="P7" i="3" s="1"/>
  <c r="K7" i="3"/>
  <c r="O7" i="3" s="1"/>
  <c r="J7" i="3"/>
  <c r="N7" i="3" s="1"/>
  <c r="L6" i="3"/>
  <c r="P6" i="3" s="1"/>
  <c r="K6" i="3"/>
  <c r="O6" i="3" s="1"/>
  <c r="J6" i="3"/>
  <c r="N6" i="3" s="1"/>
  <c r="L5" i="3"/>
  <c r="P5" i="3" s="1"/>
  <c r="K5" i="3"/>
  <c r="O5" i="3" s="1"/>
  <c r="J5" i="3"/>
  <c r="N5" i="3" s="1"/>
  <c r="L4" i="3"/>
  <c r="P4" i="3" s="1"/>
  <c r="K4" i="3"/>
  <c r="O4" i="3" s="1"/>
  <c r="J4" i="3"/>
  <c r="N4" i="3" s="1"/>
  <c r="L3" i="3"/>
  <c r="P3" i="3" s="1"/>
  <c r="K3" i="3"/>
  <c r="O3" i="3" s="1"/>
  <c r="J3" i="3"/>
  <c r="N3" i="3" s="1"/>
  <c r="J4" i="1"/>
  <c r="N4" i="1" s="1"/>
  <c r="K4" i="1"/>
  <c r="O4" i="1" s="1"/>
  <c r="L4" i="1"/>
  <c r="P4" i="1" s="1"/>
  <c r="J5" i="1"/>
  <c r="N5" i="1" s="1"/>
  <c r="K5" i="1"/>
  <c r="O5" i="1" s="1"/>
  <c r="L5" i="1"/>
  <c r="P5" i="1" s="1"/>
  <c r="J6" i="1"/>
  <c r="N6" i="1" s="1"/>
  <c r="K6" i="1"/>
  <c r="O6" i="1" s="1"/>
  <c r="L6" i="1"/>
  <c r="P6" i="1" s="1"/>
  <c r="J7" i="1"/>
  <c r="N7" i="1" s="1"/>
  <c r="K7" i="1"/>
  <c r="O7" i="1" s="1"/>
  <c r="L7" i="1"/>
  <c r="P7" i="1" s="1"/>
  <c r="J8" i="1"/>
  <c r="N8" i="1" s="1"/>
  <c r="K8" i="1"/>
  <c r="O8" i="1" s="1"/>
  <c r="L8" i="1"/>
  <c r="P8" i="1" s="1"/>
  <c r="J9" i="1"/>
  <c r="N9" i="1" s="1"/>
  <c r="K9" i="1"/>
  <c r="O9" i="1" s="1"/>
  <c r="L9" i="1"/>
  <c r="P9" i="1" s="1"/>
  <c r="J10" i="1"/>
  <c r="N10" i="1" s="1"/>
  <c r="K10" i="1"/>
  <c r="O10" i="1" s="1"/>
  <c r="L10" i="1"/>
  <c r="P10" i="1" s="1"/>
  <c r="J11" i="1"/>
  <c r="N11" i="1" s="1"/>
  <c r="K11" i="1"/>
  <c r="O11" i="1" s="1"/>
  <c r="L11" i="1"/>
  <c r="P11" i="1" s="1"/>
  <c r="J12" i="1"/>
  <c r="N12" i="1" s="1"/>
  <c r="K12" i="1"/>
  <c r="O12" i="1" s="1"/>
  <c r="L12" i="1"/>
  <c r="P12" i="1" s="1"/>
  <c r="J13" i="1"/>
  <c r="N13" i="1" s="1"/>
  <c r="K13" i="1"/>
  <c r="O13" i="1" s="1"/>
  <c r="L13" i="1"/>
  <c r="P13" i="1" s="1"/>
  <c r="J14" i="1"/>
  <c r="N14" i="1" s="1"/>
  <c r="K14" i="1"/>
  <c r="O14" i="1" s="1"/>
  <c r="L14" i="1"/>
  <c r="P14" i="1" s="1"/>
  <c r="J15" i="1"/>
  <c r="N15" i="1" s="1"/>
  <c r="K15" i="1"/>
  <c r="O15" i="1" s="1"/>
  <c r="L15" i="1"/>
  <c r="P15" i="1" s="1"/>
  <c r="J16" i="1"/>
  <c r="N16" i="1" s="1"/>
  <c r="K16" i="1"/>
  <c r="O16" i="1" s="1"/>
  <c r="L16" i="1"/>
  <c r="P16" i="1" s="1"/>
  <c r="J17" i="1"/>
  <c r="N17" i="1" s="1"/>
  <c r="K17" i="1"/>
  <c r="O17" i="1" s="1"/>
  <c r="L17" i="1"/>
  <c r="P17" i="1" s="1"/>
  <c r="J18" i="1"/>
  <c r="N18" i="1" s="1"/>
  <c r="K18" i="1"/>
  <c r="O18" i="1" s="1"/>
  <c r="L18" i="1"/>
  <c r="P18" i="1" s="1"/>
  <c r="J19" i="1"/>
  <c r="N19" i="1" s="1"/>
  <c r="K19" i="1"/>
  <c r="O19" i="1" s="1"/>
  <c r="L19" i="1"/>
  <c r="P19" i="1" s="1"/>
  <c r="J20" i="1"/>
  <c r="N20" i="1" s="1"/>
  <c r="K20" i="1"/>
  <c r="O20" i="1" s="1"/>
  <c r="L20" i="1"/>
  <c r="P20" i="1" s="1"/>
  <c r="J21" i="1"/>
  <c r="N21" i="1" s="1"/>
  <c r="K21" i="1"/>
  <c r="O21" i="1" s="1"/>
  <c r="L21" i="1"/>
  <c r="P21" i="1" s="1"/>
  <c r="J22" i="1"/>
  <c r="N22" i="1" s="1"/>
  <c r="K22" i="1"/>
  <c r="O22" i="1" s="1"/>
  <c r="L22" i="1"/>
  <c r="P22" i="1" s="1"/>
  <c r="J23" i="1"/>
  <c r="N23" i="1" s="1"/>
  <c r="K23" i="1"/>
  <c r="O23" i="1" s="1"/>
  <c r="L23" i="1"/>
  <c r="P23" i="1" s="1"/>
  <c r="J24" i="1"/>
  <c r="N24" i="1" s="1"/>
  <c r="K24" i="1"/>
  <c r="O24" i="1" s="1"/>
  <c r="L24" i="1"/>
  <c r="P24" i="1" s="1"/>
  <c r="J25" i="1"/>
  <c r="N25" i="1" s="1"/>
  <c r="K25" i="1"/>
  <c r="O25" i="1" s="1"/>
  <c r="L25" i="1"/>
  <c r="P25" i="1" s="1"/>
  <c r="J26" i="1"/>
  <c r="N26" i="1" s="1"/>
  <c r="K26" i="1"/>
  <c r="O26" i="1" s="1"/>
  <c r="L26" i="1"/>
  <c r="P26" i="1" s="1"/>
  <c r="J27" i="1"/>
  <c r="N27" i="1" s="1"/>
  <c r="K27" i="1"/>
  <c r="O27" i="1" s="1"/>
  <c r="L27" i="1"/>
  <c r="P27" i="1" s="1"/>
  <c r="J28" i="1"/>
  <c r="N28" i="1" s="1"/>
  <c r="K28" i="1"/>
  <c r="O28" i="1" s="1"/>
  <c r="L28" i="1"/>
  <c r="P28" i="1" s="1"/>
  <c r="J29" i="1"/>
  <c r="N29" i="1" s="1"/>
  <c r="K29" i="1"/>
  <c r="O29" i="1" s="1"/>
  <c r="L29" i="1"/>
  <c r="P29" i="1" s="1"/>
  <c r="J30" i="1"/>
  <c r="N30" i="1" s="1"/>
  <c r="K30" i="1"/>
  <c r="O30" i="1" s="1"/>
  <c r="L30" i="1"/>
  <c r="P30" i="1" s="1"/>
  <c r="J31" i="1"/>
  <c r="N31" i="1" s="1"/>
  <c r="K31" i="1"/>
  <c r="O31" i="1" s="1"/>
  <c r="L31" i="1"/>
  <c r="P31" i="1" s="1"/>
  <c r="J32" i="1"/>
  <c r="N32" i="1" s="1"/>
  <c r="K32" i="1"/>
  <c r="O32" i="1" s="1"/>
  <c r="L32" i="1"/>
  <c r="P32" i="1" s="1"/>
  <c r="J33" i="1"/>
  <c r="N33" i="1" s="1"/>
  <c r="K33" i="1"/>
  <c r="O33" i="1" s="1"/>
  <c r="L33" i="1"/>
  <c r="P33" i="1" s="1"/>
  <c r="J34" i="1"/>
  <c r="N34" i="1" s="1"/>
  <c r="K34" i="1"/>
  <c r="O34" i="1" s="1"/>
  <c r="L34" i="1"/>
  <c r="P34" i="1" s="1"/>
  <c r="K3" i="1"/>
  <c r="O3" i="1" s="1"/>
  <c r="L3" i="1"/>
  <c r="P3" i="1" s="1"/>
  <c r="J3" i="1"/>
  <c r="N3" i="1" s="1"/>
</calcChain>
</file>

<file path=xl/sharedStrings.xml><?xml version="1.0" encoding="utf-8"?>
<sst xmlns="http://schemas.openxmlformats.org/spreadsheetml/2006/main" count="246" uniqueCount="37">
  <si>
    <t>Year</t>
  </si>
  <si>
    <t>Beta 5</t>
  </si>
  <si>
    <t>Beta5</t>
  </si>
  <si>
    <t>TNL</t>
  </si>
  <si>
    <t>TPL</t>
  </si>
  <si>
    <t>TSSL</t>
  </si>
  <si>
    <t>Beta 4</t>
  </si>
  <si>
    <t>% Difference</t>
  </si>
  <si>
    <t>Note</t>
  </si>
  <si>
    <t>Annual Total load differrence</t>
  </si>
  <si>
    <t>Loads are in lbs/yr</t>
  </si>
  <si>
    <t>2015 in Beta4 has data for only a half year for many states</t>
  </si>
  <si>
    <t>Beta4</t>
  </si>
  <si>
    <t>Difference</t>
  </si>
  <si>
    <t>%Difference</t>
  </si>
  <si>
    <t xml:space="preserve">Bay Wide FLOW mgd  </t>
  </si>
  <si>
    <t xml:space="preserve">MD FLOW mgd  </t>
  </si>
  <si>
    <t xml:space="preserve">PA FLOW mgd  </t>
  </si>
  <si>
    <t>STATE</t>
  </si>
  <si>
    <t>SIG/INSIG</t>
  </si>
  <si>
    <t>TYPE</t>
  </si>
  <si>
    <t>DC</t>
  </si>
  <si>
    <t>INDUSTRIAL</t>
  </si>
  <si>
    <t>MUNICIPAL</t>
  </si>
  <si>
    <t>DE</t>
  </si>
  <si>
    <t>MD</t>
  </si>
  <si>
    <t>NY</t>
  </si>
  <si>
    <t>PA</t>
  </si>
  <si>
    <t>VA</t>
  </si>
  <si>
    <t>WV</t>
  </si>
  <si>
    <t>Significant</t>
  </si>
  <si>
    <t>Phase 5</t>
  </si>
  <si>
    <t>Phase 6</t>
  </si>
  <si>
    <t>P6-P5</t>
  </si>
  <si>
    <t>Non-significant</t>
  </si>
  <si>
    <t>Note: Blue Plains serves DC, MD and VA, but is counted as a DC plant only in ths table.</t>
  </si>
  <si>
    <t>Table 8-8: Total numbers of faciliities (both active and inactive) during 1984-2015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</si>
</sst>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indexed="8"/>
      <name val="Calibri"/>
    </font>
    <font>
      <sz val="10"/>
      <color indexed="8"/>
      <name val="Arial"/>
    </font>
    <font>
      <sz val="10"/>
      <color indexed="8"/>
      <name val="Arial"/>
      <family val="2"/>
    </font>
    <font>
      <sz val="11"/>
      <color indexed="8"/>
      <name val="Calibri"/>
      <family val="2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31">
    <xf numFmtId="0" fontId="0" fillId="0" borderId="0" xfId="0"/>
    <xf numFmtId="0" fontId="1" fillId="2" borderId="1" xfId="1" applyFont="1" applyFill="1" applyBorder="1" applyAlignment="1">
      <alignment horizontal="center"/>
    </xf>
    <xf numFmtId="0" fontId="1" fillId="0" borderId="2" xfId="1" applyFont="1" applyFill="1" applyBorder="1" applyAlignment="1">
      <alignment horizontal="right" wrapText="1"/>
    </xf>
    <xf numFmtId="3" fontId="0" fillId="0" borderId="0" xfId="0" applyNumberFormat="1"/>
    <xf numFmtId="10" fontId="0" fillId="0" borderId="0" xfId="0" applyNumberFormat="1"/>
    <xf numFmtId="3" fontId="1" fillId="0" borderId="2" xfId="1" applyNumberFormat="1" applyFont="1" applyFill="1" applyBorder="1" applyAlignment="1">
      <alignment horizontal="right" wrapText="1"/>
    </xf>
    <xf numFmtId="3" fontId="4" fillId="2" borderId="1" xfId="1" applyNumberFormat="1" applyFont="1" applyFill="1" applyBorder="1" applyAlignment="1">
      <alignment horizontal="center"/>
    </xf>
    <xf numFmtId="0" fontId="1" fillId="2" borderId="0" xfId="1" applyFont="1" applyFill="1" applyBorder="1" applyAlignment="1">
      <alignment horizontal="center"/>
    </xf>
    <xf numFmtId="0" fontId="4" fillId="0" borderId="2" xfId="2" applyFont="1" applyFill="1" applyBorder="1" applyAlignment="1">
      <alignment horizontal="right" wrapText="1"/>
    </xf>
    <xf numFmtId="3" fontId="4" fillId="0" borderId="2" xfId="2" applyNumberFormat="1" applyFont="1" applyFill="1" applyBorder="1" applyAlignment="1">
      <alignment horizontal="right" wrapText="1"/>
    </xf>
    <xf numFmtId="0" fontId="0" fillId="0" borderId="0" xfId="0" applyFill="1"/>
    <xf numFmtId="3" fontId="4" fillId="0" borderId="5" xfId="2" applyNumberFormat="1" applyFont="1" applyFill="1" applyBorder="1" applyAlignment="1">
      <alignment horizontal="right" wrapText="1"/>
    </xf>
    <xf numFmtId="0" fontId="0" fillId="0" borderId="4" xfId="0" applyFill="1" applyBorder="1"/>
    <xf numFmtId="0" fontId="0" fillId="0" borderId="4" xfId="0" applyFill="1" applyBorder="1" applyAlignment="1">
      <alignment horizontal="right"/>
    </xf>
    <xf numFmtId="3" fontId="0" fillId="0" borderId="4" xfId="0" applyNumberFormat="1" applyFill="1" applyBorder="1" applyAlignment="1">
      <alignment horizontal="right"/>
    </xf>
    <xf numFmtId="3" fontId="4" fillId="0" borderId="4" xfId="2" applyNumberFormat="1" applyFont="1" applyFill="1" applyBorder="1" applyAlignment="1">
      <alignment horizontal="right"/>
    </xf>
    <xf numFmtId="0" fontId="5" fillId="0" borderId="0" xfId="0" applyFont="1"/>
    <xf numFmtId="0" fontId="1" fillId="2" borderId="4" xfId="1" applyFont="1" applyFill="1" applyBorder="1" applyAlignment="1">
      <alignment horizontal="center"/>
    </xf>
    <xf numFmtId="0" fontId="4" fillId="2" borderId="4" xfId="1" applyFont="1" applyFill="1" applyBorder="1" applyAlignment="1">
      <alignment horizontal="center"/>
    </xf>
    <xf numFmtId="0" fontId="1" fillId="0" borderId="4" xfId="1" applyFont="1" applyFill="1" applyBorder="1" applyAlignment="1">
      <alignment horizontal="left" vertical="center" wrapText="1"/>
    </xf>
    <xf numFmtId="0" fontId="1" fillId="0" borderId="4" xfId="1" applyFont="1" applyFill="1" applyBorder="1" applyAlignment="1">
      <alignment wrapText="1"/>
    </xf>
    <xf numFmtId="0" fontId="1" fillId="0" borderId="4" xfId="1" applyFont="1" applyFill="1" applyBorder="1" applyAlignment="1">
      <alignment horizontal="right" wrapText="1"/>
    </xf>
    <xf numFmtId="0" fontId="0" fillId="0" borderId="4" xfId="0" applyBorder="1"/>
    <xf numFmtId="0" fontId="0" fillId="3" borderId="4" xfId="0" applyFill="1" applyBorder="1"/>
    <xf numFmtId="3" fontId="1" fillId="0" borderId="4" xfId="1" applyNumberFormat="1" applyFont="1" applyFill="1" applyBorder="1" applyAlignment="1">
      <alignment horizontal="right" wrapText="1"/>
    </xf>
    <xf numFmtId="0" fontId="0" fillId="0" borderId="3" xfId="0" applyBorder="1" applyAlignment="1">
      <alignment horizontal="center"/>
    </xf>
    <xf numFmtId="0" fontId="0" fillId="0" borderId="3" xfId="0" applyNumberFormat="1" applyBorder="1" applyAlignment="1">
      <alignment horizontal="center"/>
    </xf>
    <xf numFmtId="3" fontId="0" fillId="0" borderId="3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0" fontId="1" fillId="0" borderId="4" xfId="1" applyFont="1" applyFill="1" applyBorder="1" applyAlignment="1">
      <alignment horizontal="left" vertical="center" wrapText="1"/>
    </xf>
    <xf numFmtId="0" fontId="1" fillId="0" borderId="4" xfId="1" applyFont="1" applyFill="1" applyBorder="1" applyAlignment="1">
      <alignment horizontal="center" vertical="center" wrapText="1"/>
    </xf>
  </cellXfs>
  <cellStyles count="3">
    <cellStyle name="Normal" xfId="0" builtinId="0"/>
    <cellStyle name="Normal_Flow" xfId="2"/>
    <cellStyle name="Normal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5.xml"/><Relationship Id="rId13" Type="http://schemas.openxmlformats.org/officeDocument/2006/relationships/chartsheet" Target="chartsheets/sheet9.xml"/><Relationship Id="rId18" Type="http://schemas.openxmlformats.org/officeDocument/2006/relationships/chartsheet" Target="chartsheets/sheet13.xml"/><Relationship Id="rId26" Type="http://schemas.openxmlformats.org/officeDocument/2006/relationships/chartsheet" Target="chartsheets/sheet19.xml"/><Relationship Id="rId39" Type="http://schemas.openxmlformats.org/officeDocument/2006/relationships/worksheet" Target="worksheets/sheet11.xml"/><Relationship Id="rId3" Type="http://schemas.openxmlformats.org/officeDocument/2006/relationships/worksheet" Target="worksheets/sheet3.xml"/><Relationship Id="rId21" Type="http://schemas.openxmlformats.org/officeDocument/2006/relationships/chartsheet" Target="chartsheets/sheet15.xml"/><Relationship Id="rId34" Type="http://schemas.openxmlformats.org/officeDocument/2006/relationships/chartsheet" Target="chartsheets/sheet25.xml"/><Relationship Id="rId42" Type="http://schemas.openxmlformats.org/officeDocument/2006/relationships/worksheet" Target="worksheets/sheet12.xml"/><Relationship Id="rId47" Type="http://schemas.openxmlformats.org/officeDocument/2006/relationships/sharedStrings" Target="sharedStrings.xml"/><Relationship Id="rId7" Type="http://schemas.openxmlformats.org/officeDocument/2006/relationships/chartsheet" Target="chartsheets/sheet4.xml"/><Relationship Id="rId12" Type="http://schemas.openxmlformats.org/officeDocument/2006/relationships/chartsheet" Target="chartsheets/sheet8.xml"/><Relationship Id="rId17" Type="http://schemas.openxmlformats.org/officeDocument/2006/relationships/chartsheet" Target="chartsheets/sheet12.xml"/><Relationship Id="rId25" Type="http://schemas.openxmlformats.org/officeDocument/2006/relationships/worksheet" Target="worksheets/sheet7.xml"/><Relationship Id="rId33" Type="http://schemas.openxmlformats.org/officeDocument/2006/relationships/worksheet" Target="worksheets/sheet9.xml"/><Relationship Id="rId38" Type="http://schemas.openxmlformats.org/officeDocument/2006/relationships/chartsheet" Target="chartsheets/sheet28.xml"/><Relationship Id="rId46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chartsheet" Target="chartsheets/sheet11.xml"/><Relationship Id="rId20" Type="http://schemas.openxmlformats.org/officeDocument/2006/relationships/worksheet" Target="worksheets/sheet6.xml"/><Relationship Id="rId29" Type="http://schemas.openxmlformats.org/officeDocument/2006/relationships/chartsheet" Target="chartsheets/sheet22.xml"/><Relationship Id="rId41" Type="http://schemas.openxmlformats.org/officeDocument/2006/relationships/chartsheet" Target="chartsheets/sheet30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3.xml"/><Relationship Id="rId11" Type="http://schemas.openxmlformats.org/officeDocument/2006/relationships/chartsheet" Target="chartsheets/sheet7.xml"/><Relationship Id="rId24" Type="http://schemas.openxmlformats.org/officeDocument/2006/relationships/chartsheet" Target="chartsheets/sheet18.xml"/><Relationship Id="rId32" Type="http://schemas.openxmlformats.org/officeDocument/2006/relationships/chartsheet" Target="chartsheets/sheet24.xml"/><Relationship Id="rId37" Type="http://schemas.openxmlformats.org/officeDocument/2006/relationships/chartsheet" Target="chartsheets/sheet27.xml"/><Relationship Id="rId40" Type="http://schemas.openxmlformats.org/officeDocument/2006/relationships/chartsheet" Target="chartsheets/sheet29.xml"/><Relationship Id="rId45" Type="http://schemas.openxmlformats.org/officeDocument/2006/relationships/theme" Target="theme/theme1.xml"/><Relationship Id="rId5" Type="http://schemas.openxmlformats.org/officeDocument/2006/relationships/chartsheet" Target="chartsheets/sheet2.xml"/><Relationship Id="rId15" Type="http://schemas.openxmlformats.org/officeDocument/2006/relationships/worksheet" Target="worksheets/sheet5.xml"/><Relationship Id="rId23" Type="http://schemas.openxmlformats.org/officeDocument/2006/relationships/chartsheet" Target="chartsheets/sheet17.xml"/><Relationship Id="rId28" Type="http://schemas.openxmlformats.org/officeDocument/2006/relationships/chartsheet" Target="chartsheets/sheet21.xml"/><Relationship Id="rId36" Type="http://schemas.openxmlformats.org/officeDocument/2006/relationships/worksheet" Target="worksheets/sheet10.xml"/><Relationship Id="rId10" Type="http://schemas.openxmlformats.org/officeDocument/2006/relationships/worksheet" Target="worksheets/sheet4.xml"/><Relationship Id="rId19" Type="http://schemas.openxmlformats.org/officeDocument/2006/relationships/chartsheet" Target="chartsheets/sheet14.xml"/><Relationship Id="rId31" Type="http://schemas.openxmlformats.org/officeDocument/2006/relationships/chartsheet" Target="chartsheets/sheet23.xml"/><Relationship Id="rId44" Type="http://schemas.openxmlformats.org/officeDocument/2006/relationships/chartsheet" Target="chartsheets/sheet32.xml"/><Relationship Id="rId4" Type="http://schemas.openxmlformats.org/officeDocument/2006/relationships/chartsheet" Target="chartsheets/sheet1.xml"/><Relationship Id="rId9" Type="http://schemas.openxmlformats.org/officeDocument/2006/relationships/chartsheet" Target="chartsheets/sheet6.xml"/><Relationship Id="rId14" Type="http://schemas.openxmlformats.org/officeDocument/2006/relationships/chartsheet" Target="chartsheets/sheet10.xml"/><Relationship Id="rId22" Type="http://schemas.openxmlformats.org/officeDocument/2006/relationships/chartsheet" Target="chartsheets/sheet16.xml"/><Relationship Id="rId27" Type="http://schemas.openxmlformats.org/officeDocument/2006/relationships/chartsheet" Target="chartsheets/sheet20.xml"/><Relationship Id="rId30" Type="http://schemas.openxmlformats.org/officeDocument/2006/relationships/worksheet" Target="worksheets/sheet8.xml"/><Relationship Id="rId35" Type="http://schemas.openxmlformats.org/officeDocument/2006/relationships/chartsheet" Target="chartsheets/sheet26.xml"/><Relationship Id="rId43" Type="http://schemas.openxmlformats.org/officeDocument/2006/relationships/chartsheet" Target="chartsheets/sheet31.xml"/><Relationship Id="rId48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Bay Wide Wastewater</a:t>
            </a:r>
            <a:r>
              <a:rPr lang="en-US" baseline="0"/>
              <a:t> TN EOS Loads (lbs/yr)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Phase 6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'Bay Wide'!$A$3:$A$34</c:f>
              <c:numCache>
                <c:formatCode>General</c:formatCode>
                <c:ptCount val="32"/>
                <c:pt idx="0">
                  <c:v>1984</c:v>
                </c:pt>
                <c:pt idx="1">
                  <c:v>1985</c:v>
                </c:pt>
                <c:pt idx="2">
                  <c:v>1986</c:v>
                </c:pt>
                <c:pt idx="3">
                  <c:v>1987</c:v>
                </c:pt>
                <c:pt idx="4">
                  <c:v>1988</c:v>
                </c:pt>
                <c:pt idx="5">
                  <c:v>1989</c:v>
                </c:pt>
                <c:pt idx="6">
                  <c:v>1990</c:v>
                </c:pt>
                <c:pt idx="7">
                  <c:v>1991</c:v>
                </c:pt>
                <c:pt idx="8">
                  <c:v>1992</c:v>
                </c:pt>
                <c:pt idx="9">
                  <c:v>1993</c:v>
                </c:pt>
                <c:pt idx="10">
                  <c:v>1994</c:v>
                </c:pt>
                <c:pt idx="11">
                  <c:v>1995</c:v>
                </c:pt>
                <c:pt idx="12">
                  <c:v>1996</c:v>
                </c:pt>
                <c:pt idx="13">
                  <c:v>1997</c:v>
                </c:pt>
                <c:pt idx="14">
                  <c:v>1998</c:v>
                </c:pt>
                <c:pt idx="15">
                  <c:v>1999</c:v>
                </c:pt>
                <c:pt idx="16">
                  <c:v>2000</c:v>
                </c:pt>
                <c:pt idx="17">
                  <c:v>2001</c:v>
                </c:pt>
                <c:pt idx="18">
                  <c:v>2002</c:v>
                </c:pt>
                <c:pt idx="19">
                  <c:v>2003</c:v>
                </c:pt>
                <c:pt idx="20">
                  <c:v>2004</c:v>
                </c:pt>
                <c:pt idx="21">
                  <c:v>2005</c:v>
                </c:pt>
                <c:pt idx="22">
                  <c:v>2006</c:v>
                </c:pt>
                <c:pt idx="23">
                  <c:v>2007</c:v>
                </c:pt>
                <c:pt idx="24">
                  <c:v>2008</c:v>
                </c:pt>
                <c:pt idx="25">
                  <c:v>2009</c:v>
                </c:pt>
                <c:pt idx="26">
                  <c:v>2010</c:v>
                </c:pt>
                <c:pt idx="27">
                  <c:v>2011</c:v>
                </c:pt>
                <c:pt idx="28">
                  <c:v>2012</c:v>
                </c:pt>
                <c:pt idx="29">
                  <c:v>2013</c:v>
                </c:pt>
                <c:pt idx="30">
                  <c:v>2014</c:v>
                </c:pt>
                <c:pt idx="31">
                  <c:v>2015</c:v>
                </c:pt>
              </c:numCache>
            </c:numRef>
          </c:cat>
          <c:val>
            <c:numRef>
              <c:f>'Bay Wide'!$B$3:$B$34</c:f>
              <c:numCache>
                <c:formatCode>#,##0</c:formatCode>
                <c:ptCount val="32"/>
                <c:pt idx="0">
                  <c:v>103693670.44342542</c:v>
                </c:pt>
                <c:pt idx="1">
                  <c:v>102864463.47412769</c:v>
                </c:pt>
                <c:pt idx="2">
                  <c:v>105048798.75443739</c:v>
                </c:pt>
                <c:pt idx="3">
                  <c:v>101688164.09793416</c:v>
                </c:pt>
                <c:pt idx="4">
                  <c:v>104673430.33098838</c:v>
                </c:pt>
                <c:pt idx="5">
                  <c:v>105551895.68661112</c:v>
                </c:pt>
                <c:pt idx="6">
                  <c:v>99103481.001452193</c:v>
                </c:pt>
                <c:pt idx="7">
                  <c:v>95006141.741759703</c:v>
                </c:pt>
                <c:pt idx="8">
                  <c:v>96082970.005622983</c:v>
                </c:pt>
                <c:pt idx="9">
                  <c:v>95965800.521079555</c:v>
                </c:pt>
                <c:pt idx="10">
                  <c:v>95789280.857989416</c:v>
                </c:pt>
                <c:pt idx="11">
                  <c:v>90812513.955820277</c:v>
                </c:pt>
                <c:pt idx="12">
                  <c:v>93009680.436147079</c:v>
                </c:pt>
                <c:pt idx="13">
                  <c:v>82032503.710501805</c:v>
                </c:pt>
                <c:pt idx="14">
                  <c:v>82130689.601937547</c:v>
                </c:pt>
                <c:pt idx="15">
                  <c:v>79659320.087917373</c:v>
                </c:pt>
                <c:pt idx="16">
                  <c:v>79162553.711099133</c:v>
                </c:pt>
                <c:pt idx="17">
                  <c:v>73779267.823476627</c:v>
                </c:pt>
                <c:pt idx="18">
                  <c:v>73323323.323129743</c:v>
                </c:pt>
                <c:pt idx="19">
                  <c:v>77111179.505739674</c:v>
                </c:pt>
                <c:pt idx="20">
                  <c:v>72394075.956515551</c:v>
                </c:pt>
                <c:pt idx="21">
                  <c:v>68815907.51622799</c:v>
                </c:pt>
                <c:pt idx="22">
                  <c:v>69357775.93978025</c:v>
                </c:pt>
                <c:pt idx="23">
                  <c:v>67030313.895400204</c:v>
                </c:pt>
                <c:pt idx="24">
                  <c:v>66864195.383462198</c:v>
                </c:pt>
                <c:pt idx="25">
                  <c:v>64992616.012753807</c:v>
                </c:pt>
                <c:pt idx="26">
                  <c:v>63136751.544741832</c:v>
                </c:pt>
                <c:pt idx="27">
                  <c:v>57320620.439459637</c:v>
                </c:pt>
                <c:pt idx="28">
                  <c:v>52088584.500913627</c:v>
                </c:pt>
                <c:pt idx="29">
                  <c:v>50476789.302483536</c:v>
                </c:pt>
                <c:pt idx="30">
                  <c:v>49660742.976408854</c:v>
                </c:pt>
                <c:pt idx="31">
                  <c:v>45190214.304297887</c:v>
                </c:pt>
              </c:numCache>
            </c:numRef>
          </c:val>
        </c:ser>
        <c:ser>
          <c:idx val="1"/>
          <c:order val="1"/>
          <c:tx>
            <c:v>Phase 5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'Bay Wide'!$A$3:$A$34</c:f>
              <c:numCache>
                <c:formatCode>General</c:formatCode>
                <c:ptCount val="32"/>
                <c:pt idx="0">
                  <c:v>1984</c:v>
                </c:pt>
                <c:pt idx="1">
                  <c:v>1985</c:v>
                </c:pt>
                <c:pt idx="2">
                  <c:v>1986</c:v>
                </c:pt>
                <c:pt idx="3">
                  <c:v>1987</c:v>
                </c:pt>
                <c:pt idx="4">
                  <c:v>1988</c:v>
                </c:pt>
                <c:pt idx="5">
                  <c:v>1989</c:v>
                </c:pt>
                <c:pt idx="6">
                  <c:v>1990</c:v>
                </c:pt>
                <c:pt idx="7">
                  <c:v>1991</c:v>
                </c:pt>
                <c:pt idx="8">
                  <c:v>1992</c:v>
                </c:pt>
                <c:pt idx="9">
                  <c:v>1993</c:v>
                </c:pt>
                <c:pt idx="10">
                  <c:v>1994</c:v>
                </c:pt>
                <c:pt idx="11">
                  <c:v>1995</c:v>
                </c:pt>
                <c:pt idx="12">
                  <c:v>1996</c:v>
                </c:pt>
                <c:pt idx="13">
                  <c:v>1997</c:v>
                </c:pt>
                <c:pt idx="14">
                  <c:v>1998</c:v>
                </c:pt>
                <c:pt idx="15">
                  <c:v>1999</c:v>
                </c:pt>
                <c:pt idx="16">
                  <c:v>2000</c:v>
                </c:pt>
                <c:pt idx="17">
                  <c:v>2001</c:v>
                </c:pt>
                <c:pt idx="18">
                  <c:v>2002</c:v>
                </c:pt>
                <c:pt idx="19">
                  <c:v>2003</c:v>
                </c:pt>
                <c:pt idx="20">
                  <c:v>2004</c:v>
                </c:pt>
                <c:pt idx="21">
                  <c:v>2005</c:v>
                </c:pt>
                <c:pt idx="22">
                  <c:v>2006</c:v>
                </c:pt>
                <c:pt idx="23">
                  <c:v>2007</c:v>
                </c:pt>
                <c:pt idx="24">
                  <c:v>2008</c:v>
                </c:pt>
                <c:pt idx="25">
                  <c:v>2009</c:v>
                </c:pt>
                <c:pt idx="26">
                  <c:v>2010</c:v>
                </c:pt>
                <c:pt idx="27">
                  <c:v>2011</c:v>
                </c:pt>
                <c:pt idx="28">
                  <c:v>2012</c:v>
                </c:pt>
                <c:pt idx="29">
                  <c:v>2013</c:v>
                </c:pt>
                <c:pt idx="30">
                  <c:v>2014</c:v>
                </c:pt>
                <c:pt idx="31">
                  <c:v>2015</c:v>
                </c:pt>
              </c:numCache>
            </c:numRef>
          </c:cat>
          <c:val>
            <c:numRef>
              <c:f>'Bay Wide'!$F$3:$F$34</c:f>
              <c:numCache>
                <c:formatCode>#,##0</c:formatCode>
                <c:ptCount val="32"/>
                <c:pt idx="0">
                  <c:v>104417606.49997243</c:v>
                </c:pt>
                <c:pt idx="1">
                  <c:v>103690350.8465576</c:v>
                </c:pt>
                <c:pt idx="2">
                  <c:v>105813528.47553982</c:v>
                </c:pt>
                <c:pt idx="3">
                  <c:v>102519332.74997561</c:v>
                </c:pt>
                <c:pt idx="4">
                  <c:v>105351623.53656763</c:v>
                </c:pt>
                <c:pt idx="5">
                  <c:v>105729254.69791587</c:v>
                </c:pt>
                <c:pt idx="6">
                  <c:v>99210464.5666648</c:v>
                </c:pt>
                <c:pt idx="7">
                  <c:v>95049970.157226846</c:v>
                </c:pt>
                <c:pt idx="8">
                  <c:v>95799850.210123882</c:v>
                </c:pt>
                <c:pt idx="9">
                  <c:v>95804650.056079641</c:v>
                </c:pt>
                <c:pt idx="10">
                  <c:v>95779055.117520168</c:v>
                </c:pt>
                <c:pt idx="11">
                  <c:v>91452152.924974218</c:v>
                </c:pt>
                <c:pt idx="12">
                  <c:v>93741238.641490519</c:v>
                </c:pt>
                <c:pt idx="13">
                  <c:v>82826699.475664482</c:v>
                </c:pt>
                <c:pt idx="14">
                  <c:v>83174406.704296827</c:v>
                </c:pt>
                <c:pt idx="15">
                  <c:v>80588117.612422273</c:v>
                </c:pt>
                <c:pt idx="16">
                  <c:v>80167921.545275331</c:v>
                </c:pt>
                <c:pt idx="17">
                  <c:v>74775878.690801874</c:v>
                </c:pt>
                <c:pt idx="18">
                  <c:v>74408319.965828538</c:v>
                </c:pt>
                <c:pt idx="19">
                  <c:v>77858688.862940446</c:v>
                </c:pt>
                <c:pt idx="20">
                  <c:v>73184902.506857708</c:v>
                </c:pt>
                <c:pt idx="21">
                  <c:v>69302615.895809442</c:v>
                </c:pt>
                <c:pt idx="22">
                  <c:v>68726196.971250251</c:v>
                </c:pt>
                <c:pt idx="23">
                  <c:v>68063114.210509315</c:v>
                </c:pt>
                <c:pt idx="24">
                  <c:v>67421372.391296998</c:v>
                </c:pt>
                <c:pt idx="25">
                  <c:v>65572446.50855957</c:v>
                </c:pt>
                <c:pt idx="26">
                  <c:v>63530784.620147876</c:v>
                </c:pt>
                <c:pt idx="27">
                  <c:v>57367648.270272881</c:v>
                </c:pt>
                <c:pt idx="28">
                  <c:v>52001432.884735428</c:v>
                </c:pt>
                <c:pt idx="29">
                  <c:v>51123363.636728011</c:v>
                </c:pt>
                <c:pt idx="30">
                  <c:v>50144516.845526166</c:v>
                </c:pt>
                <c:pt idx="31">
                  <c:v>34339840.482831895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7109624"/>
        <c:axId val="437110016"/>
      </c:barChart>
      <c:catAx>
        <c:axId val="4371096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7110016"/>
        <c:crosses val="autoZero"/>
        <c:auto val="1"/>
        <c:lblAlgn val="ctr"/>
        <c:lblOffset val="100"/>
        <c:noMultiLvlLbl val="0"/>
      </c:catAx>
      <c:valAx>
        <c:axId val="437110016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7109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2879445066348957"/>
          <c:y val="9.1995213812242418E-2"/>
          <c:w val="0.17983617404754015"/>
          <c:h val="6.231674944809291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MD Wastewater</a:t>
            </a:r>
            <a:r>
              <a:rPr lang="en-US" baseline="0"/>
              <a:t> TP EOS Loads Changes (%) between Phase 5 and 6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Beta5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'Bay Wide'!$A$3:$A$34</c:f>
              <c:numCache>
                <c:formatCode>General</c:formatCode>
                <c:ptCount val="32"/>
                <c:pt idx="0">
                  <c:v>1984</c:v>
                </c:pt>
                <c:pt idx="1">
                  <c:v>1985</c:v>
                </c:pt>
                <c:pt idx="2">
                  <c:v>1986</c:v>
                </c:pt>
                <c:pt idx="3">
                  <c:v>1987</c:v>
                </c:pt>
                <c:pt idx="4">
                  <c:v>1988</c:v>
                </c:pt>
                <c:pt idx="5">
                  <c:v>1989</c:v>
                </c:pt>
                <c:pt idx="6">
                  <c:v>1990</c:v>
                </c:pt>
                <c:pt idx="7">
                  <c:v>1991</c:v>
                </c:pt>
                <c:pt idx="8">
                  <c:v>1992</c:v>
                </c:pt>
                <c:pt idx="9">
                  <c:v>1993</c:v>
                </c:pt>
                <c:pt idx="10">
                  <c:v>1994</c:v>
                </c:pt>
                <c:pt idx="11">
                  <c:v>1995</c:v>
                </c:pt>
                <c:pt idx="12">
                  <c:v>1996</c:v>
                </c:pt>
                <c:pt idx="13">
                  <c:v>1997</c:v>
                </c:pt>
                <c:pt idx="14">
                  <c:v>1998</c:v>
                </c:pt>
                <c:pt idx="15">
                  <c:v>1999</c:v>
                </c:pt>
                <c:pt idx="16">
                  <c:v>2000</c:v>
                </c:pt>
                <c:pt idx="17">
                  <c:v>2001</c:v>
                </c:pt>
                <c:pt idx="18">
                  <c:v>2002</c:v>
                </c:pt>
                <c:pt idx="19">
                  <c:v>2003</c:v>
                </c:pt>
                <c:pt idx="20">
                  <c:v>2004</c:v>
                </c:pt>
                <c:pt idx="21">
                  <c:v>2005</c:v>
                </c:pt>
                <c:pt idx="22">
                  <c:v>2006</c:v>
                </c:pt>
                <c:pt idx="23">
                  <c:v>2007</c:v>
                </c:pt>
                <c:pt idx="24">
                  <c:v>2008</c:v>
                </c:pt>
                <c:pt idx="25">
                  <c:v>2009</c:v>
                </c:pt>
                <c:pt idx="26">
                  <c:v>2010</c:v>
                </c:pt>
                <c:pt idx="27">
                  <c:v>2011</c:v>
                </c:pt>
                <c:pt idx="28">
                  <c:v>2012</c:v>
                </c:pt>
                <c:pt idx="29">
                  <c:v>2013</c:v>
                </c:pt>
                <c:pt idx="30">
                  <c:v>2014</c:v>
                </c:pt>
                <c:pt idx="31">
                  <c:v>2015</c:v>
                </c:pt>
              </c:numCache>
            </c:numRef>
          </c:cat>
          <c:val>
            <c:numRef>
              <c:f>DC!$O$3:$O$33</c:f>
              <c:numCache>
                <c:formatCode>0.00%</c:formatCode>
                <c:ptCount val="31"/>
                <c:pt idx="0">
                  <c:v>1.4243731609160738E-2</c:v>
                </c:pt>
                <c:pt idx="1">
                  <c:v>-1.0542577342920625E-2</c:v>
                </c:pt>
                <c:pt idx="2">
                  <c:v>9.8112759011083293E-7</c:v>
                </c:pt>
                <c:pt idx="3">
                  <c:v>9.51400123815272E-7</c:v>
                </c:pt>
                <c:pt idx="4">
                  <c:v>9.7688891074734196E-7</c:v>
                </c:pt>
                <c:pt idx="5">
                  <c:v>9.469157613911345E-7</c:v>
                </c:pt>
                <c:pt idx="6">
                  <c:v>9.8209380823419706E-7</c:v>
                </c:pt>
                <c:pt idx="7">
                  <c:v>9.7082944567095922E-7</c:v>
                </c:pt>
                <c:pt idx="8">
                  <c:v>9.7167265622318118E-7</c:v>
                </c:pt>
                <c:pt idx="9">
                  <c:v>9.4660531681641639E-7</c:v>
                </c:pt>
                <c:pt idx="10">
                  <c:v>9.7643751700530213E-7</c:v>
                </c:pt>
                <c:pt idx="11">
                  <c:v>9.5010243619690516E-7</c:v>
                </c:pt>
                <c:pt idx="12">
                  <c:v>-1.7029645241267106E-2</c:v>
                </c:pt>
                <c:pt idx="13">
                  <c:v>3.6386784461913631E-2</c:v>
                </c:pt>
                <c:pt idx="14">
                  <c:v>-1.1875293884310854E-2</c:v>
                </c:pt>
                <c:pt idx="15">
                  <c:v>9.4787562060427059E-7</c:v>
                </c:pt>
                <c:pt idx="16">
                  <c:v>9.5433656222339115E-7</c:v>
                </c:pt>
                <c:pt idx="17">
                  <c:v>9.26036907557095E-7</c:v>
                </c:pt>
                <c:pt idx="18">
                  <c:v>8.4914648365640681E-7</c:v>
                </c:pt>
                <c:pt idx="19">
                  <c:v>-4.3140952708759846E-2</c:v>
                </c:pt>
                <c:pt idx="20">
                  <c:v>9.5752412002054824E-3</c:v>
                </c:pt>
                <c:pt idx="21">
                  <c:v>-4.6659353395779431E-2</c:v>
                </c:pt>
                <c:pt idx="22">
                  <c:v>8.0558200494150953E-7</c:v>
                </c:pt>
                <c:pt idx="23">
                  <c:v>8.3345934855090193E-7</c:v>
                </c:pt>
                <c:pt idx="24">
                  <c:v>7.1300371519912995E-7</c:v>
                </c:pt>
                <c:pt idx="25">
                  <c:v>7.4986425223103134E-7</c:v>
                </c:pt>
                <c:pt idx="26">
                  <c:v>8.866640521555943E-7</c:v>
                </c:pt>
                <c:pt idx="27">
                  <c:v>7.9560651788855586E-7</c:v>
                </c:pt>
                <c:pt idx="28">
                  <c:v>9.1305014737411581E-7</c:v>
                </c:pt>
                <c:pt idx="29">
                  <c:v>8.7783279201073364E-7</c:v>
                </c:pt>
                <c:pt idx="30">
                  <c:v>8.4041527251577833E-7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68431688"/>
        <c:axId val="468432080"/>
      </c:barChart>
      <c:catAx>
        <c:axId val="468431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accen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8432080"/>
        <c:crossesAt val="0"/>
        <c:auto val="1"/>
        <c:lblAlgn val="ctr"/>
        <c:lblOffset val="100"/>
        <c:noMultiLvlLbl val="0"/>
      </c:catAx>
      <c:valAx>
        <c:axId val="468432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84316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NY Wastewater</a:t>
            </a:r>
            <a:r>
              <a:rPr lang="en-US" baseline="0"/>
              <a:t> TN EOS Loads (lbs/yr)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NY!$A$1</c:f>
              <c:strCache>
                <c:ptCount val="1"/>
                <c:pt idx="0">
                  <c:v>Phase 6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'Bay Wide'!$A$3:$A$34</c:f>
              <c:numCache>
                <c:formatCode>General</c:formatCode>
                <c:ptCount val="32"/>
                <c:pt idx="0">
                  <c:v>1984</c:v>
                </c:pt>
                <c:pt idx="1">
                  <c:v>1985</c:v>
                </c:pt>
                <c:pt idx="2">
                  <c:v>1986</c:v>
                </c:pt>
                <c:pt idx="3">
                  <c:v>1987</c:v>
                </c:pt>
                <c:pt idx="4">
                  <c:v>1988</c:v>
                </c:pt>
                <c:pt idx="5">
                  <c:v>1989</c:v>
                </c:pt>
                <c:pt idx="6">
                  <c:v>1990</c:v>
                </c:pt>
                <c:pt idx="7">
                  <c:v>1991</c:v>
                </c:pt>
                <c:pt idx="8">
                  <c:v>1992</c:v>
                </c:pt>
                <c:pt idx="9">
                  <c:v>1993</c:v>
                </c:pt>
                <c:pt idx="10">
                  <c:v>1994</c:v>
                </c:pt>
                <c:pt idx="11">
                  <c:v>1995</c:v>
                </c:pt>
                <c:pt idx="12">
                  <c:v>1996</c:v>
                </c:pt>
                <c:pt idx="13">
                  <c:v>1997</c:v>
                </c:pt>
                <c:pt idx="14">
                  <c:v>1998</c:v>
                </c:pt>
                <c:pt idx="15">
                  <c:v>1999</c:v>
                </c:pt>
                <c:pt idx="16">
                  <c:v>2000</c:v>
                </c:pt>
                <c:pt idx="17">
                  <c:v>2001</c:v>
                </c:pt>
                <c:pt idx="18">
                  <c:v>2002</c:v>
                </c:pt>
                <c:pt idx="19">
                  <c:v>2003</c:v>
                </c:pt>
                <c:pt idx="20">
                  <c:v>2004</c:v>
                </c:pt>
                <c:pt idx="21">
                  <c:v>2005</c:v>
                </c:pt>
                <c:pt idx="22">
                  <c:v>2006</c:v>
                </c:pt>
                <c:pt idx="23">
                  <c:v>2007</c:v>
                </c:pt>
                <c:pt idx="24">
                  <c:v>2008</c:v>
                </c:pt>
                <c:pt idx="25">
                  <c:v>2009</c:v>
                </c:pt>
                <c:pt idx="26">
                  <c:v>2010</c:v>
                </c:pt>
                <c:pt idx="27">
                  <c:v>2011</c:v>
                </c:pt>
                <c:pt idx="28">
                  <c:v>2012</c:v>
                </c:pt>
                <c:pt idx="29">
                  <c:v>2013</c:v>
                </c:pt>
                <c:pt idx="30">
                  <c:v>2014</c:v>
                </c:pt>
                <c:pt idx="31">
                  <c:v>2015</c:v>
                </c:pt>
              </c:numCache>
            </c:numRef>
          </c:cat>
          <c:val>
            <c:numRef>
              <c:f>NY!$B$3:$B$34</c:f>
              <c:numCache>
                <c:formatCode>#,##0</c:formatCode>
                <c:ptCount val="32"/>
                <c:pt idx="0">
                  <c:v>5011367.3222746691</c:v>
                </c:pt>
                <c:pt idx="1">
                  <c:v>5025784.5299669681</c:v>
                </c:pt>
                <c:pt idx="2">
                  <c:v>5032862.2577901985</c:v>
                </c:pt>
                <c:pt idx="3">
                  <c:v>4844491.4509902084</c:v>
                </c:pt>
                <c:pt idx="4">
                  <c:v>4873692.9767518947</c:v>
                </c:pt>
                <c:pt idx="5">
                  <c:v>4818634.3425114388</c:v>
                </c:pt>
                <c:pt idx="6">
                  <c:v>4930066.1292775292</c:v>
                </c:pt>
                <c:pt idx="7">
                  <c:v>4802722.0440681996</c:v>
                </c:pt>
                <c:pt idx="8">
                  <c:v>5086336.5641485322</c:v>
                </c:pt>
                <c:pt idx="9">
                  <c:v>5340676.6744878739</c:v>
                </c:pt>
                <c:pt idx="10">
                  <c:v>5623057.5295501696</c:v>
                </c:pt>
                <c:pt idx="11">
                  <c:v>4456749.2587486655</c:v>
                </c:pt>
                <c:pt idx="12">
                  <c:v>6194399.4039914208</c:v>
                </c:pt>
                <c:pt idx="13">
                  <c:v>4809805.0394438729</c:v>
                </c:pt>
                <c:pt idx="14">
                  <c:v>5422096.2775228936</c:v>
                </c:pt>
                <c:pt idx="15">
                  <c:v>4480594.5126677863</c:v>
                </c:pt>
                <c:pt idx="16">
                  <c:v>5111851.2423193725</c:v>
                </c:pt>
                <c:pt idx="17">
                  <c:v>3764579.5339466394</c:v>
                </c:pt>
                <c:pt idx="18">
                  <c:v>4195596.4124026261</c:v>
                </c:pt>
                <c:pt idx="19">
                  <c:v>4503207.5637155557</c:v>
                </c:pt>
                <c:pt idx="20">
                  <c:v>4504530.6525453385</c:v>
                </c:pt>
                <c:pt idx="21">
                  <c:v>3558123.0701687606</c:v>
                </c:pt>
                <c:pt idx="22">
                  <c:v>3667398.115245061</c:v>
                </c:pt>
                <c:pt idx="23">
                  <c:v>3349985.3814646616</c:v>
                </c:pt>
                <c:pt idx="24">
                  <c:v>3221267.0221758969</c:v>
                </c:pt>
                <c:pt idx="25">
                  <c:v>2958128.5339097986</c:v>
                </c:pt>
                <c:pt idx="26">
                  <c:v>2703963.2296614386</c:v>
                </c:pt>
                <c:pt idx="27">
                  <c:v>3804625.6163679259</c:v>
                </c:pt>
                <c:pt idx="28">
                  <c:v>3896608.2811290394</c:v>
                </c:pt>
                <c:pt idx="29">
                  <c:v>3848250.4551168573</c:v>
                </c:pt>
                <c:pt idx="30">
                  <c:v>3455613.8274049242</c:v>
                </c:pt>
                <c:pt idx="31">
                  <c:v>2151211.4490780663</c:v>
                </c:pt>
              </c:numCache>
            </c:numRef>
          </c:val>
        </c:ser>
        <c:ser>
          <c:idx val="1"/>
          <c:order val="1"/>
          <c:tx>
            <c:strRef>
              <c:f>NY!$F$1</c:f>
              <c:strCache>
                <c:ptCount val="1"/>
                <c:pt idx="0">
                  <c:v>Phase 5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'Bay Wide'!$A$3:$A$34</c:f>
              <c:numCache>
                <c:formatCode>General</c:formatCode>
                <c:ptCount val="32"/>
                <c:pt idx="0">
                  <c:v>1984</c:v>
                </c:pt>
                <c:pt idx="1">
                  <c:v>1985</c:v>
                </c:pt>
                <c:pt idx="2">
                  <c:v>1986</c:v>
                </c:pt>
                <c:pt idx="3">
                  <c:v>1987</c:v>
                </c:pt>
                <c:pt idx="4">
                  <c:v>1988</c:v>
                </c:pt>
                <c:pt idx="5">
                  <c:v>1989</c:v>
                </c:pt>
                <c:pt idx="6">
                  <c:v>1990</c:v>
                </c:pt>
                <c:pt idx="7">
                  <c:v>1991</c:v>
                </c:pt>
                <c:pt idx="8">
                  <c:v>1992</c:v>
                </c:pt>
                <c:pt idx="9">
                  <c:v>1993</c:v>
                </c:pt>
                <c:pt idx="10">
                  <c:v>1994</c:v>
                </c:pt>
                <c:pt idx="11">
                  <c:v>1995</c:v>
                </c:pt>
                <c:pt idx="12">
                  <c:v>1996</c:v>
                </c:pt>
                <c:pt idx="13">
                  <c:v>1997</c:v>
                </c:pt>
                <c:pt idx="14">
                  <c:v>1998</c:v>
                </c:pt>
                <c:pt idx="15">
                  <c:v>1999</c:v>
                </c:pt>
                <c:pt idx="16">
                  <c:v>2000</c:v>
                </c:pt>
                <c:pt idx="17">
                  <c:v>2001</c:v>
                </c:pt>
                <c:pt idx="18">
                  <c:v>2002</c:v>
                </c:pt>
                <c:pt idx="19">
                  <c:v>2003</c:v>
                </c:pt>
                <c:pt idx="20">
                  <c:v>2004</c:v>
                </c:pt>
                <c:pt idx="21">
                  <c:v>2005</c:v>
                </c:pt>
                <c:pt idx="22">
                  <c:v>2006</c:v>
                </c:pt>
                <c:pt idx="23">
                  <c:v>2007</c:v>
                </c:pt>
                <c:pt idx="24">
                  <c:v>2008</c:v>
                </c:pt>
                <c:pt idx="25">
                  <c:v>2009</c:v>
                </c:pt>
                <c:pt idx="26">
                  <c:v>2010</c:v>
                </c:pt>
                <c:pt idx="27">
                  <c:v>2011</c:v>
                </c:pt>
                <c:pt idx="28">
                  <c:v>2012</c:v>
                </c:pt>
                <c:pt idx="29">
                  <c:v>2013</c:v>
                </c:pt>
                <c:pt idx="30">
                  <c:v>2014</c:v>
                </c:pt>
                <c:pt idx="31">
                  <c:v>2015</c:v>
                </c:pt>
              </c:numCache>
            </c:numRef>
          </c:cat>
          <c:val>
            <c:numRef>
              <c:f>NY!$F$3:$F$34</c:f>
              <c:numCache>
                <c:formatCode>#,##0</c:formatCode>
                <c:ptCount val="32"/>
                <c:pt idx="0">
                  <c:v>5011367.3222746598</c:v>
                </c:pt>
                <c:pt idx="1">
                  <c:v>5025784.529966956</c:v>
                </c:pt>
                <c:pt idx="2">
                  <c:v>5032862.2577901836</c:v>
                </c:pt>
                <c:pt idx="3">
                  <c:v>4844491.4509901963</c:v>
                </c:pt>
                <c:pt idx="4">
                  <c:v>4873692.9767518826</c:v>
                </c:pt>
                <c:pt idx="5">
                  <c:v>4818634.3425114267</c:v>
                </c:pt>
                <c:pt idx="6">
                  <c:v>4930066.1292775236</c:v>
                </c:pt>
                <c:pt idx="7">
                  <c:v>4802722.0440681968</c:v>
                </c:pt>
                <c:pt idx="8">
                  <c:v>5086336.5641485266</c:v>
                </c:pt>
                <c:pt idx="9">
                  <c:v>5340676.674487872</c:v>
                </c:pt>
                <c:pt idx="10">
                  <c:v>5623057.529550177</c:v>
                </c:pt>
                <c:pt idx="11">
                  <c:v>4456749.2587486627</c:v>
                </c:pt>
                <c:pt idx="12">
                  <c:v>6194399.4039914124</c:v>
                </c:pt>
                <c:pt idx="13">
                  <c:v>4809805.0394438757</c:v>
                </c:pt>
                <c:pt idx="14">
                  <c:v>5422096.2775228834</c:v>
                </c:pt>
                <c:pt idx="15">
                  <c:v>4480594.5126677789</c:v>
                </c:pt>
                <c:pt idx="16">
                  <c:v>5111851.242319366</c:v>
                </c:pt>
                <c:pt idx="17">
                  <c:v>3764579.5339466417</c:v>
                </c:pt>
                <c:pt idx="18">
                  <c:v>4195596.4124026299</c:v>
                </c:pt>
                <c:pt idx="19">
                  <c:v>4503207.563715552</c:v>
                </c:pt>
                <c:pt idx="20">
                  <c:v>4504530.6525453236</c:v>
                </c:pt>
                <c:pt idx="21">
                  <c:v>3558123.0701687639</c:v>
                </c:pt>
                <c:pt idx="22">
                  <c:v>3667398.1152450694</c:v>
                </c:pt>
                <c:pt idx="23">
                  <c:v>3349985.3814646639</c:v>
                </c:pt>
                <c:pt idx="24">
                  <c:v>3221267.0221758978</c:v>
                </c:pt>
                <c:pt idx="25">
                  <c:v>2958128.5339098028</c:v>
                </c:pt>
                <c:pt idx="26">
                  <c:v>2703963.2296614419</c:v>
                </c:pt>
                <c:pt idx="27">
                  <c:v>3807947.4904929297</c:v>
                </c:pt>
                <c:pt idx="28">
                  <c:v>3899939.2562790313</c:v>
                </c:pt>
                <c:pt idx="29">
                  <c:v>3851572.3292418555</c:v>
                </c:pt>
                <c:pt idx="30">
                  <c:v>3457261.1129299151</c:v>
                </c:pt>
                <c:pt idx="31">
                  <c:v>2154533.3232030692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68432864"/>
        <c:axId val="468433256"/>
      </c:barChart>
      <c:catAx>
        <c:axId val="468432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8433256"/>
        <c:crosses val="autoZero"/>
        <c:auto val="1"/>
        <c:lblAlgn val="ctr"/>
        <c:lblOffset val="100"/>
        <c:noMultiLvlLbl val="0"/>
      </c:catAx>
      <c:valAx>
        <c:axId val="468433256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84328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2879445066348957"/>
          <c:y val="9.1995213812242418E-2"/>
          <c:w val="0.17983617404754015"/>
          <c:h val="6.231674944809291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NY Wastewater</a:t>
            </a:r>
            <a:r>
              <a:rPr lang="en-US" baseline="0"/>
              <a:t> TN EOS Loads Changes (%) between Phase 5 and 6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Beta5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'Bay Wide'!$A$3:$A$34</c15:sqref>
                  </c15:fullRef>
                </c:ext>
              </c:extLst>
              <c:f>'Bay Wide'!$A$3:$A$33</c:f>
              <c:numCache>
                <c:formatCode>General</c:formatCode>
                <c:ptCount val="31"/>
                <c:pt idx="0">
                  <c:v>1984</c:v>
                </c:pt>
                <c:pt idx="1">
                  <c:v>1985</c:v>
                </c:pt>
                <c:pt idx="2">
                  <c:v>1986</c:v>
                </c:pt>
                <c:pt idx="3">
                  <c:v>1987</c:v>
                </c:pt>
                <c:pt idx="4">
                  <c:v>1988</c:v>
                </c:pt>
                <c:pt idx="5">
                  <c:v>1989</c:v>
                </c:pt>
                <c:pt idx="6">
                  <c:v>1990</c:v>
                </c:pt>
                <c:pt idx="7">
                  <c:v>1991</c:v>
                </c:pt>
                <c:pt idx="8">
                  <c:v>1992</c:v>
                </c:pt>
                <c:pt idx="9">
                  <c:v>1993</c:v>
                </c:pt>
                <c:pt idx="10">
                  <c:v>1994</c:v>
                </c:pt>
                <c:pt idx="11">
                  <c:v>1995</c:v>
                </c:pt>
                <c:pt idx="12">
                  <c:v>1996</c:v>
                </c:pt>
                <c:pt idx="13">
                  <c:v>1997</c:v>
                </c:pt>
                <c:pt idx="14">
                  <c:v>1998</c:v>
                </c:pt>
                <c:pt idx="15">
                  <c:v>1999</c:v>
                </c:pt>
                <c:pt idx="16">
                  <c:v>2000</c:v>
                </c:pt>
                <c:pt idx="17">
                  <c:v>2001</c:v>
                </c:pt>
                <c:pt idx="18">
                  <c:v>2002</c:v>
                </c:pt>
                <c:pt idx="19">
                  <c:v>2003</c:v>
                </c:pt>
                <c:pt idx="20">
                  <c:v>2004</c:v>
                </c:pt>
                <c:pt idx="21">
                  <c:v>2005</c:v>
                </c:pt>
                <c:pt idx="22">
                  <c:v>2006</c:v>
                </c:pt>
                <c:pt idx="23">
                  <c:v>2007</c:v>
                </c:pt>
                <c:pt idx="24">
                  <c:v>2008</c:v>
                </c:pt>
                <c:pt idx="25">
                  <c:v>2009</c:v>
                </c:pt>
                <c:pt idx="26">
                  <c:v>2010</c:v>
                </c:pt>
                <c:pt idx="27">
                  <c:v>2011</c:v>
                </c:pt>
                <c:pt idx="28">
                  <c:v>2012</c:v>
                </c:pt>
                <c:pt idx="29">
                  <c:v>2013</c:v>
                </c:pt>
                <c:pt idx="30">
                  <c:v>2014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NY!$N$3:$N$34</c15:sqref>
                  </c15:fullRef>
                </c:ext>
              </c:extLst>
              <c:f>NY!$N$3:$N$33</c:f>
              <c:numCache>
                <c:formatCode>0.00%</c:formatCode>
                <c:ptCount val="31"/>
                <c:pt idx="0">
                  <c:v>1.8584200971976469E-15</c:v>
                </c:pt>
                <c:pt idx="1">
                  <c:v>2.409015626875835E-15</c:v>
                </c:pt>
                <c:pt idx="2">
                  <c:v>2.9607727036007577E-15</c:v>
                </c:pt>
                <c:pt idx="3">
                  <c:v>2.499167062731952E-15</c:v>
                </c:pt>
                <c:pt idx="4">
                  <c:v>2.4841928959731417E-15</c:v>
                </c:pt>
                <c:pt idx="5">
                  <c:v>2.5125777573923705E-15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-1.3250052231850179E-15</c:v>
                </c:pt>
                <c:pt idx="11">
                  <c:v>0</c:v>
                </c:pt>
                <c:pt idx="12">
                  <c:v>1.353142189400696E-15</c:v>
                </c:pt>
                <c:pt idx="13">
                  <c:v>0</c:v>
                </c:pt>
                <c:pt idx="14">
                  <c:v>1.8894073060337736E-15</c:v>
                </c:pt>
                <c:pt idx="15">
                  <c:v>1.662855359006298E-15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3.3080385823165901E-15</c:v>
                </c:pt>
                <c:pt idx="21">
                  <c:v>0</c:v>
                </c:pt>
                <c:pt idx="22">
                  <c:v>-2.2855176635163855E-15</c:v>
                </c:pt>
                <c:pt idx="23">
                  <c:v>0</c:v>
                </c:pt>
                <c:pt idx="24">
                  <c:v>0</c:v>
                </c:pt>
                <c:pt idx="25">
                  <c:v>-1.4167577702346861E-15</c:v>
                </c:pt>
                <c:pt idx="26">
                  <c:v>0</c:v>
                </c:pt>
                <c:pt idx="27">
                  <c:v>-8.7235292327358385E-4</c:v>
                </c:pt>
                <c:pt idx="28">
                  <c:v>-8.5410949532840593E-4</c:v>
                </c:pt>
                <c:pt idx="29">
                  <c:v>-8.6247221680816916E-4</c:v>
                </c:pt>
                <c:pt idx="30">
                  <c:v>-4.7647125027095653E-4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92292520"/>
        <c:axId val="492292912"/>
      </c:barChart>
      <c:catAx>
        <c:axId val="492292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2292912"/>
        <c:crossesAt val="0"/>
        <c:auto val="1"/>
        <c:lblAlgn val="ctr"/>
        <c:lblOffset val="100"/>
        <c:noMultiLvlLbl val="0"/>
      </c:catAx>
      <c:valAx>
        <c:axId val="492292912"/>
        <c:scaling>
          <c:orientation val="minMax"/>
          <c:max val="1.0000000000000002E-2"/>
          <c:min val="-1.0000000000000002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22925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NY Wastewater</a:t>
            </a:r>
            <a:r>
              <a:rPr lang="en-US" baseline="0"/>
              <a:t> TP EOS Loads (lbs/yr)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NY!$A$1</c:f>
              <c:strCache>
                <c:ptCount val="1"/>
                <c:pt idx="0">
                  <c:v>Phase 6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'Bay Wide'!$A$3:$A$34</c:f>
              <c:numCache>
                <c:formatCode>General</c:formatCode>
                <c:ptCount val="32"/>
                <c:pt idx="0">
                  <c:v>1984</c:v>
                </c:pt>
                <c:pt idx="1">
                  <c:v>1985</c:v>
                </c:pt>
                <c:pt idx="2">
                  <c:v>1986</c:v>
                </c:pt>
                <c:pt idx="3">
                  <c:v>1987</c:v>
                </c:pt>
                <c:pt idx="4">
                  <c:v>1988</c:v>
                </c:pt>
                <c:pt idx="5">
                  <c:v>1989</c:v>
                </c:pt>
                <c:pt idx="6">
                  <c:v>1990</c:v>
                </c:pt>
                <c:pt idx="7">
                  <c:v>1991</c:v>
                </c:pt>
                <c:pt idx="8">
                  <c:v>1992</c:v>
                </c:pt>
                <c:pt idx="9">
                  <c:v>1993</c:v>
                </c:pt>
                <c:pt idx="10">
                  <c:v>1994</c:v>
                </c:pt>
                <c:pt idx="11">
                  <c:v>1995</c:v>
                </c:pt>
                <c:pt idx="12">
                  <c:v>1996</c:v>
                </c:pt>
                <c:pt idx="13">
                  <c:v>1997</c:v>
                </c:pt>
                <c:pt idx="14">
                  <c:v>1998</c:v>
                </c:pt>
                <c:pt idx="15">
                  <c:v>1999</c:v>
                </c:pt>
                <c:pt idx="16">
                  <c:v>2000</c:v>
                </c:pt>
                <c:pt idx="17">
                  <c:v>2001</c:v>
                </c:pt>
                <c:pt idx="18">
                  <c:v>2002</c:v>
                </c:pt>
                <c:pt idx="19">
                  <c:v>2003</c:v>
                </c:pt>
                <c:pt idx="20">
                  <c:v>2004</c:v>
                </c:pt>
                <c:pt idx="21">
                  <c:v>2005</c:v>
                </c:pt>
                <c:pt idx="22">
                  <c:v>2006</c:v>
                </c:pt>
                <c:pt idx="23">
                  <c:v>2007</c:v>
                </c:pt>
                <c:pt idx="24">
                  <c:v>2008</c:v>
                </c:pt>
                <c:pt idx="25">
                  <c:v>2009</c:v>
                </c:pt>
                <c:pt idx="26">
                  <c:v>2010</c:v>
                </c:pt>
                <c:pt idx="27">
                  <c:v>2011</c:v>
                </c:pt>
                <c:pt idx="28">
                  <c:v>2012</c:v>
                </c:pt>
                <c:pt idx="29">
                  <c:v>2013</c:v>
                </c:pt>
                <c:pt idx="30">
                  <c:v>2014</c:v>
                </c:pt>
                <c:pt idx="31">
                  <c:v>2015</c:v>
                </c:pt>
              </c:numCache>
            </c:numRef>
          </c:cat>
          <c:val>
            <c:numRef>
              <c:f>NY!$C$3:$C$34</c:f>
              <c:numCache>
                <c:formatCode>#,##0</c:formatCode>
                <c:ptCount val="32"/>
                <c:pt idx="0">
                  <c:v>763427.39992052852</c:v>
                </c:pt>
                <c:pt idx="1">
                  <c:v>763481.05096524896</c:v>
                </c:pt>
                <c:pt idx="2">
                  <c:v>764842.99590058811</c:v>
                </c:pt>
                <c:pt idx="3">
                  <c:v>765413.19578333828</c:v>
                </c:pt>
                <c:pt idx="4">
                  <c:v>767974.67631209351</c:v>
                </c:pt>
                <c:pt idx="5">
                  <c:v>722367.13084024994</c:v>
                </c:pt>
                <c:pt idx="6">
                  <c:v>681917.79725168715</c:v>
                </c:pt>
                <c:pt idx="7">
                  <c:v>710657.2063166328</c:v>
                </c:pt>
                <c:pt idx="8">
                  <c:v>946715.39858556527</c:v>
                </c:pt>
                <c:pt idx="9">
                  <c:v>596654.26973172359</c:v>
                </c:pt>
                <c:pt idx="10">
                  <c:v>646390.12386339228</c:v>
                </c:pt>
                <c:pt idx="11">
                  <c:v>579353.05939589173</c:v>
                </c:pt>
                <c:pt idx="12">
                  <c:v>794364.44896380359</c:v>
                </c:pt>
                <c:pt idx="13">
                  <c:v>599493.00739231601</c:v>
                </c:pt>
                <c:pt idx="14">
                  <c:v>686219.45552783331</c:v>
                </c:pt>
                <c:pt idx="15">
                  <c:v>726105.75767569488</c:v>
                </c:pt>
                <c:pt idx="16">
                  <c:v>809584.97327784612</c:v>
                </c:pt>
                <c:pt idx="17">
                  <c:v>563922.6457713152</c:v>
                </c:pt>
                <c:pt idx="18">
                  <c:v>694157.83134321379</c:v>
                </c:pt>
                <c:pt idx="19">
                  <c:v>638371.22904164391</c:v>
                </c:pt>
                <c:pt idx="20">
                  <c:v>648953.97832560551</c:v>
                </c:pt>
                <c:pt idx="21">
                  <c:v>539852.80629497673</c:v>
                </c:pt>
                <c:pt idx="22">
                  <c:v>525663.39207241987</c:v>
                </c:pt>
                <c:pt idx="23">
                  <c:v>478605.48640958034</c:v>
                </c:pt>
                <c:pt idx="24">
                  <c:v>473207.87667067483</c:v>
                </c:pt>
                <c:pt idx="25">
                  <c:v>451511.09573254827</c:v>
                </c:pt>
                <c:pt idx="26">
                  <c:v>411307.73617453955</c:v>
                </c:pt>
                <c:pt idx="27">
                  <c:v>408678.85730703571</c:v>
                </c:pt>
                <c:pt idx="28">
                  <c:v>497639.30827099801</c:v>
                </c:pt>
                <c:pt idx="29">
                  <c:v>374950.91041400365</c:v>
                </c:pt>
                <c:pt idx="30">
                  <c:v>337276.47883024818</c:v>
                </c:pt>
                <c:pt idx="31">
                  <c:v>146949.81458750428</c:v>
                </c:pt>
              </c:numCache>
            </c:numRef>
          </c:val>
        </c:ser>
        <c:ser>
          <c:idx val="1"/>
          <c:order val="1"/>
          <c:tx>
            <c:strRef>
              <c:f>NY!$F$1</c:f>
              <c:strCache>
                <c:ptCount val="1"/>
                <c:pt idx="0">
                  <c:v>Phase 5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'Bay Wide'!$A$3:$A$34</c:f>
              <c:numCache>
                <c:formatCode>General</c:formatCode>
                <c:ptCount val="32"/>
                <c:pt idx="0">
                  <c:v>1984</c:v>
                </c:pt>
                <c:pt idx="1">
                  <c:v>1985</c:v>
                </c:pt>
                <c:pt idx="2">
                  <c:v>1986</c:v>
                </c:pt>
                <c:pt idx="3">
                  <c:v>1987</c:v>
                </c:pt>
                <c:pt idx="4">
                  <c:v>1988</c:v>
                </c:pt>
                <c:pt idx="5">
                  <c:v>1989</c:v>
                </c:pt>
                <c:pt idx="6">
                  <c:v>1990</c:v>
                </c:pt>
                <c:pt idx="7">
                  <c:v>1991</c:v>
                </c:pt>
                <c:pt idx="8">
                  <c:v>1992</c:v>
                </c:pt>
                <c:pt idx="9">
                  <c:v>1993</c:v>
                </c:pt>
                <c:pt idx="10">
                  <c:v>1994</c:v>
                </c:pt>
                <c:pt idx="11">
                  <c:v>1995</c:v>
                </c:pt>
                <c:pt idx="12">
                  <c:v>1996</c:v>
                </c:pt>
                <c:pt idx="13">
                  <c:v>1997</c:v>
                </c:pt>
                <c:pt idx="14">
                  <c:v>1998</c:v>
                </c:pt>
                <c:pt idx="15">
                  <c:v>1999</c:v>
                </c:pt>
                <c:pt idx="16">
                  <c:v>2000</c:v>
                </c:pt>
                <c:pt idx="17">
                  <c:v>2001</c:v>
                </c:pt>
                <c:pt idx="18">
                  <c:v>2002</c:v>
                </c:pt>
                <c:pt idx="19">
                  <c:v>2003</c:v>
                </c:pt>
                <c:pt idx="20">
                  <c:v>2004</c:v>
                </c:pt>
                <c:pt idx="21">
                  <c:v>2005</c:v>
                </c:pt>
                <c:pt idx="22">
                  <c:v>2006</c:v>
                </c:pt>
                <c:pt idx="23">
                  <c:v>2007</c:v>
                </c:pt>
                <c:pt idx="24">
                  <c:v>2008</c:v>
                </c:pt>
                <c:pt idx="25">
                  <c:v>2009</c:v>
                </c:pt>
                <c:pt idx="26">
                  <c:v>2010</c:v>
                </c:pt>
                <c:pt idx="27">
                  <c:v>2011</c:v>
                </c:pt>
                <c:pt idx="28">
                  <c:v>2012</c:v>
                </c:pt>
                <c:pt idx="29">
                  <c:v>2013</c:v>
                </c:pt>
                <c:pt idx="30">
                  <c:v>2014</c:v>
                </c:pt>
                <c:pt idx="31">
                  <c:v>2015</c:v>
                </c:pt>
              </c:numCache>
            </c:numRef>
          </c:cat>
          <c:val>
            <c:numRef>
              <c:f>NY!$G$3:$G$34</c:f>
              <c:numCache>
                <c:formatCode>#,##0</c:formatCode>
                <c:ptCount val="32"/>
                <c:pt idx="0">
                  <c:v>763427.39992052899</c:v>
                </c:pt>
                <c:pt idx="1">
                  <c:v>763481.05096524884</c:v>
                </c:pt>
                <c:pt idx="2">
                  <c:v>764842.9959005873</c:v>
                </c:pt>
                <c:pt idx="3">
                  <c:v>765413.19578333804</c:v>
                </c:pt>
                <c:pt idx="4">
                  <c:v>767974.67631209258</c:v>
                </c:pt>
                <c:pt idx="5">
                  <c:v>722367.13084025017</c:v>
                </c:pt>
                <c:pt idx="6">
                  <c:v>681917.79725168587</c:v>
                </c:pt>
                <c:pt idx="7">
                  <c:v>710657.2063166321</c:v>
                </c:pt>
                <c:pt idx="8">
                  <c:v>946715.39858556457</c:v>
                </c:pt>
                <c:pt idx="9">
                  <c:v>596654.26973172161</c:v>
                </c:pt>
                <c:pt idx="10">
                  <c:v>646390.12386339204</c:v>
                </c:pt>
                <c:pt idx="11">
                  <c:v>579353.0593958915</c:v>
                </c:pt>
                <c:pt idx="12">
                  <c:v>794364.44896380161</c:v>
                </c:pt>
                <c:pt idx="13">
                  <c:v>599493.00739231496</c:v>
                </c:pt>
                <c:pt idx="14">
                  <c:v>686219.45552783296</c:v>
                </c:pt>
                <c:pt idx="15">
                  <c:v>726105.75767569197</c:v>
                </c:pt>
                <c:pt idx="16">
                  <c:v>809584.97327784414</c:v>
                </c:pt>
                <c:pt idx="17">
                  <c:v>563922.64577131451</c:v>
                </c:pt>
                <c:pt idx="18">
                  <c:v>694157.83134321147</c:v>
                </c:pt>
                <c:pt idx="19">
                  <c:v>638371.22904164274</c:v>
                </c:pt>
                <c:pt idx="20">
                  <c:v>648953.97832560434</c:v>
                </c:pt>
                <c:pt idx="21">
                  <c:v>539852.80629497615</c:v>
                </c:pt>
                <c:pt idx="22">
                  <c:v>525663.39207242033</c:v>
                </c:pt>
                <c:pt idx="23">
                  <c:v>478605.48640958103</c:v>
                </c:pt>
                <c:pt idx="24">
                  <c:v>473207.87667067512</c:v>
                </c:pt>
                <c:pt idx="25">
                  <c:v>451511.09573254938</c:v>
                </c:pt>
                <c:pt idx="26">
                  <c:v>411307.73617454019</c:v>
                </c:pt>
                <c:pt idx="27">
                  <c:v>408910.58941953565</c:v>
                </c:pt>
                <c:pt idx="28">
                  <c:v>497871.67526599666</c:v>
                </c:pt>
                <c:pt idx="29">
                  <c:v>375182.64252650214</c:v>
                </c:pt>
                <c:pt idx="30">
                  <c:v>337391.39256274735</c:v>
                </c:pt>
                <c:pt idx="31">
                  <c:v>147181.5467000051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92293696"/>
        <c:axId val="372184648"/>
      </c:barChart>
      <c:catAx>
        <c:axId val="492293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2184648"/>
        <c:crosses val="autoZero"/>
        <c:auto val="1"/>
        <c:lblAlgn val="ctr"/>
        <c:lblOffset val="100"/>
        <c:noMultiLvlLbl val="0"/>
      </c:catAx>
      <c:valAx>
        <c:axId val="37218464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2293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2879445066348957"/>
          <c:y val="9.1995213812242418E-2"/>
          <c:w val="0.17983617404754015"/>
          <c:h val="6.231674944809291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NY Wastewater</a:t>
            </a:r>
            <a:r>
              <a:rPr lang="en-US" baseline="0"/>
              <a:t> TP EOS Loads Changes (%) between Phase 5 and 6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Beta5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'Bay Wide'!$A$3:$A$34</c:f>
              <c:numCache>
                <c:formatCode>General</c:formatCode>
                <c:ptCount val="32"/>
                <c:pt idx="0">
                  <c:v>1984</c:v>
                </c:pt>
                <c:pt idx="1">
                  <c:v>1985</c:v>
                </c:pt>
                <c:pt idx="2">
                  <c:v>1986</c:v>
                </c:pt>
                <c:pt idx="3">
                  <c:v>1987</c:v>
                </c:pt>
                <c:pt idx="4">
                  <c:v>1988</c:v>
                </c:pt>
                <c:pt idx="5">
                  <c:v>1989</c:v>
                </c:pt>
                <c:pt idx="6">
                  <c:v>1990</c:v>
                </c:pt>
                <c:pt idx="7">
                  <c:v>1991</c:v>
                </c:pt>
                <c:pt idx="8">
                  <c:v>1992</c:v>
                </c:pt>
                <c:pt idx="9">
                  <c:v>1993</c:v>
                </c:pt>
                <c:pt idx="10">
                  <c:v>1994</c:v>
                </c:pt>
                <c:pt idx="11">
                  <c:v>1995</c:v>
                </c:pt>
                <c:pt idx="12">
                  <c:v>1996</c:v>
                </c:pt>
                <c:pt idx="13">
                  <c:v>1997</c:v>
                </c:pt>
                <c:pt idx="14">
                  <c:v>1998</c:v>
                </c:pt>
                <c:pt idx="15">
                  <c:v>1999</c:v>
                </c:pt>
                <c:pt idx="16">
                  <c:v>2000</c:v>
                </c:pt>
                <c:pt idx="17">
                  <c:v>2001</c:v>
                </c:pt>
                <c:pt idx="18">
                  <c:v>2002</c:v>
                </c:pt>
                <c:pt idx="19">
                  <c:v>2003</c:v>
                </c:pt>
                <c:pt idx="20">
                  <c:v>2004</c:v>
                </c:pt>
                <c:pt idx="21">
                  <c:v>2005</c:v>
                </c:pt>
                <c:pt idx="22">
                  <c:v>2006</c:v>
                </c:pt>
                <c:pt idx="23">
                  <c:v>2007</c:v>
                </c:pt>
                <c:pt idx="24">
                  <c:v>2008</c:v>
                </c:pt>
                <c:pt idx="25">
                  <c:v>2009</c:v>
                </c:pt>
                <c:pt idx="26">
                  <c:v>2010</c:v>
                </c:pt>
                <c:pt idx="27">
                  <c:v>2011</c:v>
                </c:pt>
                <c:pt idx="28">
                  <c:v>2012</c:v>
                </c:pt>
                <c:pt idx="29">
                  <c:v>2013</c:v>
                </c:pt>
                <c:pt idx="30">
                  <c:v>2014</c:v>
                </c:pt>
                <c:pt idx="31">
                  <c:v>2015</c:v>
                </c:pt>
              </c:numCache>
            </c:numRef>
          </c:cat>
          <c:val>
            <c:numRef>
              <c:f>NY!$O$3:$O$33</c:f>
              <c:numCache>
                <c:formatCode>0.00%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1.2126995893768299E-15</c:v>
                </c:pt>
                <c:pt idx="5">
                  <c:v>0</c:v>
                </c:pt>
                <c:pt idx="6">
                  <c:v>1.8778928270494221E-15</c:v>
                </c:pt>
                <c:pt idx="7">
                  <c:v>0</c:v>
                </c:pt>
                <c:pt idx="8">
                  <c:v>0</c:v>
                </c:pt>
                <c:pt idx="9">
                  <c:v>3.3169300404868511E-15</c:v>
                </c:pt>
                <c:pt idx="10">
                  <c:v>0</c:v>
                </c:pt>
                <c:pt idx="11">
                  <c:v>0</c:v>
                </c:pt>
                <c:pt idx="12">
                  <c:v>2.4913759341061293E-15</c:v>
                </c:pt>
                <c:pt idx="13">
                  <c:v>1.7477066179635384E-15</c:v>
                </c:pt>
                <c:pt idx="14">
                  <c:v>0</c:v>
                </c:pt>
                <c:pt idx="15">
                  <c:v>4.0082081913104242E-15</c:v>
                </c:pt>
                <c:pt idx="16">
                  <c:v>2.4445370608165817E-15</c:v>
                </c:pt>
                <c:pt idx="17">
                  <c:v>0</c:v>
                </c:pt>
                <c:pt idx="18">
                  <c:v>3.3541456012004786E-15</c:v>
                </c:pt>
                <c:pt idx="19">
                  <c:v>1.8236304603154465E-15</c:v>
                </c:pt>
                <c:pt idx="20">
                  <c:v>1.7938917968775423E-15</c:v>
                </c:pt>
                <c:pt idx="21">
                  <c:v>0</c:v>
                </c:pt>
                <c:pt idx="22">
                  <c:v>0</c:v>
                </c:pt>
                <c:pt idx="23">
                  <c:v>-1.4594315167625417E-15</c:v>
                </c:pt>
                <c:pt idx="24">
                  <c:v>0</c:v>
                </c:pt>
                <c:pt idx="25">
                  <c:v>-2.4494316259527378E-15</c:v>
                </c:pt>
                <c:pt idx="26">
                  <c:v>-1.5567036885891059E-15</c:v>
                </c:pt>
                <c:pt idx="27">
                  <c:v>-5.6670606850484388E-4</c:v>
                </c:pt>
                <c:pt idx="28">
                  <c:v>-4.6672065623035191E-4</c:v>
                </c:pt>
                <c:pt idx="29">
                  <c:v>-6.1765147486032542E-4</c:v>
                </c:pt>
                <c:pt idx="30">
                  <c:v>-3.4059473665382209E-4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72185432"/>
        <c:axId val="372185824"/>
      </c:barChart>
      <c:catAx>
        <c:axId val="372185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accen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2185824"/>
        <c:crossesAt val="0"/>
        <c:auto val="1"/>
        <c:lblAlgn val="ctr"/>
        <c:lblOffset val="100"/>
        <c:noMultiLvlLbl val="0"/>
      </c:catAx>
      <c:valAx>
        <c:axId val="372185824"/>
        <c:scaling>
          <c:orientation val="minMax"/>
          <c:max val="1.0000000000000002E-2"/>
          <c:min val="-1.0000000000000002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21854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VA Wastewater</a:t>
            </a:r>
            <a:r>
              <a:rPr lang="en-US" baseline="0"/>
              <a:t> TN EOS Loads (lbs/yr)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VA!$A$1</c:f>
              <c:strCache>
                <c:ptCount val="1"/>
                <c:pt idx="0">
                  <c:v>Phase 6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'Bay Wide'!$A$3:$A$34</c:f>
              <c:numCache>
                <c:formatCode>General</c:formatCode>
                <c:ptCount val="32"/>
                <c:pt idx="0">
                  <c:v>1984</c:v>
                </c:pt>
                <c:pt idx="1">
                  <c:v>1985</c:v>
                </c:pt>
                <c:pt idx="2">
                  <c:v>1986</c:v>
                </c:pt>
                <c:pt idx="3">
                  <c:v>1987</c:v>
                </c:pt>
                <c:pt idx="4">
                  <c:v>1988</c:v>
                </c:pt>
                <c:pt idx="5">
                  <c:v>1989</c:v>
                </c:pt>
                <c:pt idx="6">
                  <c:v>1990</c:v>
                </c:pt>
                <c:pt idx="7">
                  <c:v>1991</c:v>
                </c:pt>
                <c:pt idx="8">
                  <c:v>1992</c:v>
                </c:pt>
                <c:pt idx="9">
                  <c:v>1993</c:v>
                </c:pt>
                <c:pt idx="10">
                  <c:v>1994</c:v>
                </c:pt>
                <c:pt idx="11">
                  <c:v>1995</c:v>
                </c:pt>
                <c:pt idx="12">
                  <c:v>1996</c:v>
                </c:pt>
                <c:pt idx="13">
                  <c:v>1997</c:v>
                </c:pt>
                <c:pt idx="14">
                  <c:v>1998</c:v>
                </c:pt>
                <c:pt idx="15">
                  <c:v>1999</c:v>
                </c:pt>
                <c:pt idx="16">
                  <c:v>2000</c:v>
                </c:pt>
                <c:pt idx="17">
                  <c:v>2001</c:v>
                </c:pt>
                <c:pt idx="18">
                  <c:v>2002</c:v>
                </c:pt>
                <c:pt idx="19">
                  <c:v>2003</c:v>
                </c:pt>
                <c:pt idx="20">
                  <c:v>2004</c:v>
                </c:pt>
                <c:pt idx="21">
                  <c:v>2005</c:v>
                </c:pt>
                <c:pt idx="22">
                  <c:v>2006</c:v>
                </c:pt>
                <c:pt idx="23">
                  <c:v>2007</c:v>
                </c:pt>
                <c:pt idx="24">
                  <c:v>2008</c:v>
                </c:pt>
                <c:pt idx="25">
                  <c:v>2009</c:v>
                </c:pt>
                <c:pt idx="26">
                  <c:v>2010</c:v>
                </c:pt>
                <c:pt idx="27">
                  <c:v>2011</c:v>
                </c:pt>
                <c:pt idx="28">
                  <c:v>2012</c:v>
                </c:pt>
                <c:pt idx="29">
                  <c:v>2013</c:v>
                </c:pt>
                <c:pt idx="30">
                  <c:v>2014</c:v>
                </c:pt>
                <c:pt idx="31">
                  <c:v>2015</c:v>
                </c:pt>
              </c:numCache>
            </c:numRef>
          </c:cat>
          <c:val>
            <c:numRef>
              <c:f>VA!$B$3:$B$34</c:f>
              <c:numCache>
                <c:formatCode>#,##0</c:formatCode>
                <c:ptCount val="32"/>
                <c:pt idx="0">
                  <c:v>38916568.405442238</c:v>
                </c:pt>
                <c:pt idx="1">
                  <c:v>38729979.761870869</c:v>
                </c:pt>
                <c:pt idx="2">
                  <c:v>42426154.10465923</c:v>
                </c:pt>
                <c:pt idx="3">
                  <c:v>40309340.442630753</c:v>
                </c:pt>
                <c:pt idx="4">
                  <c:v>44027328.787857249</c:v>
                </c:pt>
                <c:pt idx="5">
                  <c:v>45563387.795052998</c:v>
                </c:pt>
                <c:pt idx="6">
                  <c:v>38053001.364016436</c:v>
                </c:pt>
                <c:pt idx="7">
                  <c:v>35851617.199087828</c:v>
                </c:pt>
                <c:pt idx="8">
                  <c:v>37142707.653231509</c:v>
                </c:pt>
                <c:pt idx="9">
                  <c:v>38073813.430497572</c:v>
                </c:pt>
                <c:pt idx="10">
                  <c:v>38449069.487525895</c:v>
                </c:pt>
                <c:pt idx="11">
                  <c:v>35469262.218123198</c:v>
                </c:pt>
                <c:pt idx="12">
                  <c:v>36326688.434723377</c:v>
                </c:pt>
                <c:pt idx="13">
                  <c:v>32330446.159138069</c:v>
                </c:pt>
                <c:pt idx="14">
                  <c:v>31065561.21685889</c:v>
                </c:pt>
                <c:pt idx="15">
                  <c:v>29659965.455013063</c:v>
                </c:pt>
                <c:pt idx="16">
                  <c:v>30095353.63640067</c:v>
                </c:pt>
                <c:pt idx="17">
                  <c:v>29901130.704400107</c:v>
                </c:pt>
                <c:pt idx="18">
                  <c:v>29410695.541658133</c:v>
                </c:pt>
                <c:pt idx="19">
                  <c:v>27492328.565705694</c:v>
                </c:pt>
                <c:pt idx="20">
                  <c:v>27004899.375090342</c:v>
                </c:pt>
                <c:pt idx="21">
                  <c:v>26209086.414779235</c:v>
                </c:pt>
                <c:pt idx="22">
                  <c:v>25632500.88174367</c:v>
                </c:pt>
                <c:pt idx="23">
                  <c:v>24601530.827791255</c:v>
                </c:pt>
                <c:pt idx="24">
                  <c:v>23792950.294799916</c:v>
                </c:pt>
                <c:pt idx="25">
                  <c:v>24488046.456202958</c:v>
                </c:pt>
                <c:pt idx="26">
                  <c:v>24521515.306096416</c:v>
                </c:pt>
                <c:pt idx="27">
                  <c:v>18651941.671463057</c:v>
                </c:pt>
                <c:pt idx="28">
                  <c:v>17459449.062154092</c:v>
                </c:pt>
                <c:pt idx="29">
                  <c:v>17213908.290517069</c:v>
                </c:pt>
                <c:pt idx="30">
                  <c:v>16624902.428337438</c:v>
                </c:pt>
                <c:pt idx="31">
                  <c:v>16858945.478174634</c:v>
                </c:pt>
              </c:numCache>
            </c:numRef>
          </c:val>
        </c:ser>
        <c:ser>
          <c:idx val="1"/>
          <c:order val="1"/>
          <c:tx>
            <c:strRef>
              <c:f>VA!$F$1</c:f>
              <c:strCache>
                <c:ptCount val="1"/>
                <c:pt idx="0">
                  <c:v>Phase 5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'Bay Wide'!$A$3:$A$34</c:f>
              <c:numCache>
                <c:formatCode>General</c:formatCode>
                <c:ptCount val="32"/>
                <c:pt idx="0">
                  <c:v>1984</c:v>
                </c:pt>
                <c:pt idx="1">
                  <c:v>1985</c:v>
                </c:pt>
                <c:pt idx="2">
                  <c:v>1986</c:v>
                </c:pt>
                <c:pt idx="3">
                  <c:v>1987</c:v>
                </c:pt>
                <c:pt idx="4">
                  <c:v>1988</c:v>
                </c:pt>
                <c:pt idx="5">
                  <c:v>1989</c:v>
                </c:pt>
                <c:pt idx="6">
                  <c:v>1990</c:v>
                </c:pt>
                <c:pt idx="7">
                  <c:v>1991</c:v>
                </c:pt>
                <c:pt idx="8">
                  <c:v>1992</c:v>
                </c:pt>
                <c:pt idx="9">
                  <c:v>1993</c:v>
                </c:pt>
                <c:pt idx="10">
                  <c:v>1994</c:v>
                </c:pt>
                <c:pt idx="11">
                  <c:v>1995</c:v>
                </c:pt>
                <c:pt idx="12">
                  <c:v>1996</c:v>
                </c:pt>
                <c:pt idx="13">
                  <c:v>1997</c:v>
                </c:pt>
                <c:pt idx="14">
                  <c:v>1998</c:v>
                </c:pt>
                <c:pt idx="15">
                  <c:v>1999</c:v>
                </c:pt>
                <c:pt idx="16">
                  <c:v>2000</c:v>
                </c:pt>
                <c:pt idx="17">
                  <c:v>2001</c:v>
                </c:pt>
                <c:pt idx="18">
                  <c:v>2002</c:v>
                </c:pt>
                <c:pt idx="19">
                  <c:v>2003</c:v>
                </c:pt>
                <c:pt idx="20">
                  <c:v>2004</c:v>
                </c:pt>
                <c:pt idx="21">
                  <c:v>2005</c:v>
                </c:pt>
                <c:pt idx="22">
                  <c:v>2006</c:v>
                </c:pt>
                <c:pt idx="23">
                  <c:v>2007</c:v>
                </c:pt>
                <c:pt idx="24">
                  <c:v>2008</c:v>
                </c:pt>
                <c:pt idx="25">
                  <c:v>2009</c:v>
                </c:pt>
                <c:pt idx="26">
                  <c:v>2010</c:v>
                </c:pt>
                <c:pt idx="27">
                  <c:v>2011</c:v>
                </c:pt>
                <c:pt idx="28">
                  <c:v>2012</c:v>
                </c:pt>
                <c:pt idx="29">
                  <c:v>2013</c:v>
                </c:pt>
                <c:pt idx="30">
                  <c:v>2014</c:v>
                </c:pt>
                <c:pt idx="31">
                  <c:v>2015</c:v>
                </c:pt>
              </c:numCache>
            </c:numRef>
          </c:cat>
          <c:val>
            <c:numRef>
              <c:f>VA!$F$3:$F$34</c:f>
              <c:numCache>
                <c:formatCode>#,##0</c:formatCode>
                <c:ptCount val="32"/>
                <c:pt idx="0">
                  <c:v>38916568.405442245</c:v>
                </c:pt>
                <c:pt idx="1">
                  <c:v>38729979.761870869</c:v>
                </c:pt>
                <c:pt idx="2">
                  <c:v>42426154.10465923</c:v>
                </c:pt>
                <c:pt idx="3">
                  <c:v>40309340.442630753</c:v>
                </c:pt>
                <c:pt idx="4">
                  <c:v>44027328.787857249</c:v>
                </c:pt>
                <c:pt idx="5">
                  <c:v>45563387.795052998</c:v>
                </c:pt>
                <c:pt idx="6">
                  <c:v>38053001.364016436</c:v>
                </c:pt>
                <c:pt idx="7">
                  <c:v>35851617.199087828</c:v>
                </c:pt>
                <c:pt idx="8">
                  <c:v>37142707.653231509</c:v>
                </c:pt>
                <c:pt idx="9">
                  <c:v>38073813.430497572</c:v>
                </c:pt>
                <c:pt idx="10">
                  <c:v>38449069.487525895</c:v>
                </c:pt>
                <c:pt idx="11">
                  <c:v>35469262.218123198</c:v>
                </c:pt>
                <c:pt idx="12">
                  <c:v>36326688.434723377</c:v>
                </c:pt>
                <c:pt idx="13">
                  <c:v>32330446.159138069</c:v>
                </c:pt>
                <c:pt idx="14">
                  <c:v>31065561.21685889</c:v>
                </c:pt>
                <c:pt idx="15">
                  <c:v>29659965.455013063</c:v>
                </c:pt>
                <c:pt idx="16">
                  <c:v>30095353.63640067</c:v>
                </c:pt>
                <c:pt idx="17">
                  <c:v>29901130.704400107</c:v>
                </c:pt>
                <c:pt idx="18">
                  <c:v>29410695.541658133</c:v>
                </c:pt>
                <c:pt idx="19">
                  <c:v>27492328.565705694</c:v>
                </c:pt>
                <c:pt idx="20">
                  <c:v>27004899.375090342</c:v>
                </c:pt>
                <c:pt idx="21">
                  <c:v>26209086.414779235</c:v>
                </c:pt>
                <c:pt idx="22">
                  <c:v>25632500.88174367</c:v>
                </c:pt>
                <c:pt idx="23">
                  <c:v>24601530.827791218</c:v>
                </c:pt>
                <c:pt idx="24">
                  <c:v>23792950.294799916</c:v>
                </c:pt>
                <c:pt idx="25">
                  <c:v>24488046.456202958</c:v>
                </c:pt>
                <c:pt idx="26">
                  <c:v>24521515.306096416</c:v>
                </c:pt>
                <c:pt idx="27">
                  <c:v>18651941.671463057</c:v>
                </c:pt>
                <c:pt idx="28">
                  <c:v>17459449.062154092</c:v>
                </c:pt>
                <c:pt idx="29">
                  <c:v>17213908.290517069</c:v>
                </c:pt>
                <c:pt idx="30">
                  <c:v>16624902.428337438</c:v>
                </c:pt>
                <c:pt idx="31">
                  <c:v>16858945.478174597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77297136"/>
        <c:axId val="377297528"/>
      </c:barChart>
      <c:catAx>
        <c:axId val="377297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7297528"/>
        <c:crosses val="autoZero"/>
        <c:auto val="1"/>
        <c:lblAlgn val="ctr"/>
        <c:lblOffset val="100"/>
        <c:noMultiLvlLbl val="0"/>
      </c:catAx>
      <c:valAx>
        <c:axId val="37729752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7297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2879445066348957"/>
          <c:y val="9.1995213812242418E-2"/>
          <c:w val="0.17983617404754015"/>
          <c:h val="6.231674944809291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VA Wastewater</a:t>
            </a:r>
            <a:r>
              <a:rPr lang="en-US" baseline="0"/>
              <a:t> TN EOS Loads Changes (%) between Phase 5 and 6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Beta5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'Bay Wide'!$A$3:$A$34</c15:sqref>
                  </c15:fullRef>
                </c:ext>
              </c:extLst>
              <c:f>'Bay Wide'!$A$3:$A$33</c:f>
              <c:numCache>
                <c:formatCode>General</c:formatCode>
                <c:ptCount val="31"/>
                <c:pt idx="0">
                  <c:v>1984</c:v>
                </c:pt>
                <c:pt idx="1">
                  <c:v>1985</c:v>
                </c:pt>
                <c:pt idx="2">
                  <c:v>1986</c:v>
                </c:pt>
                <c:pt idx="3">
                  <c:v>1987</c:v>
                </c:pt>
                <c:pt idx="4">
                  <c:v>1988</c:v>
                </c:pt>
                <c:pt idx="5">
                  <c:v>1989</c:v>
                </c:pt>
                <c:pt idx="6">
                  <c:v>1990</c:v>
                </c:pt>
                <c:pt idx="7">
                  <c:v>1991</c:v>
                </c:pt>
                <c:pt idx="8">
                  <c:v>1992</c:v>
                </c:pt>
                <c:pt idx="9">
                  <c:v>1993</c:v>
                </c:pt>
                <c:pt idx="10">
                  <c:v>1994</c:v>
                </c:pt>
                <c:pt idx="11">
                  <c:v>1995</c:v>
                </c:pt>
                <c:pt idx="12">
                  <c:v>1996</c:v>
                </c:pt>
                <c:pt idx="13">
                  <c:v>1997</c:v>
                </c:pt>
                <c:pt idx="14">
                  <c:v>1998</c:v>
                </c:pt>
                <c:pt idx="15">
                  <c:v>1999</c:v>
                </c:pt>
                <c:pt idx="16">
                  <c:v>2000</c:v>
                </c:pt>
                <c:pt idx="17">
                  <c:v>2001</c:v>
                </c:pt>
                <c:pt idx="18">
                  <c:v>2002</c:v>
                </c:pt>
                <c:pt idx="19">
                  <c:v>2003</c:v>
                </c:pt>
                <c:pt idx="20">
                  <c:v>2004</c:v>
                </c:pt>
                <c:pt idx="21">
                  <c:v>2005</c:v>
                </c:pt>
                <c:pt idx="22">
                  <c:v>2006</c:v>
                </c:pt>
                <c:pt idx="23">
                  <c:v>2007</c:v>
                </c:pt>
                <c:pt idx="24">
                  <c:v>2008</c:v>
                </c:pt>
                <c:pt idx="25">
                  <c:v>2009</c:v>
                </c:pt>
                <c:pt idx="26">
                  <c:v>2010</c:v>
                </c:pt>
                <c:pt idx="27">
                  <c:v>2011</c:v>
                </c:pt>
                <c:pt idx="28">
                  <c:v>2012</c:v>
                </c:pt>
                <c:pt idx="29">
                  <c:v>2013</c:v>
                </c:pt>
                <c:pt idx="30">
                  <c:v>2014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VA!$N$3:$N$34</c15:sqref>
                  </c15:fullRef>
                </c:ext>
              </c:extLst>
              <c:f>VA!$N$3:$N$33</c:f>
              <c:numCache>
                <c:formatCode>0.00%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1.514251419774913E-15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8312840"/>
        <c:axId val="440973656"/>
      </c:barChart>
      <c:catAx>
        <c:axId val="1483128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0973656"/>
        <c:crossesAt val="0"/>
        <c:auto val="1"/>
        <c:lblAlgn val="ctr"/>
        <c:lblOffset val="100"/>
        <c:noMultiLvlLbl val="0"/>
      </c:catAx>
      <c:valAx>
        <c:axId val="440973656"/>
        <c:scaling>
          <c:orientation val="minMax"/>
          <c:max val="1.0000000000000002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83128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VA Wastewater</a:t>
            </a:r>
            <a:r>
              <a:rPr lang="en-US" baseline="0"/>
              <a:t> TP EOS Loads (lbs/yr)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402399062760052E-2"/>
          <c:y val="0.12330504689877501"/>
          <c:w val="0.90872645977095612"/>
          <c:h val="0.7944729406671453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VA!$A$1</c:f>
              <c:strCache>
                <c:ptCount val="1"/>
                <c:pt idx="0">
                  <c:v>Phase 6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'Bay Wide'!$A$3:$A$34</c:f>
              <c:numCache>
                <c:formatCode>General</c:formatCode>
                <c:ptCount val="32"/>
                <c:pt idx="0">
                  <c:v>1984</c:v>
                </c:pt>
                <c:pt idx="1">
                  <c:v>1985</c:v>
                </c:pt>
                <c:pt idx="2">
                  <c:v>1986</c:v>
                </c:pt>
                <c:pt idx="3">
                  <c:v>1987</c:v>
                </c:pt>
                <c:pt idx="4">
                  <c:v>1988</c:v>
                </c:pt>
                <c:pt idx="5">
                  <c:v>1989</c:v>
                </c:pt>
                <c:pt idx="6">
                  <c:v>1990</c:v>
                </c:pt>
                <c:pt idx="7">
                  <c:v>1991</c:v>
                </c:pt>
                <c:pt idx="8">
                  <c:v>1992</c:v>
                </c:pt>
                <c:pt idx="9">
                  <c:v>1993</c:v>
                </c:pt>
                <c:pt idx="10">
                  <c:v>1994</c:v>
                </c:pt>
                <c:pt idx="11">
                  <c:v>1995</c:v>
                </c:pt>
                <c:pt idx="12">
                  <c:v>1996</c:v>
                </c:pt>
                <c:pt idx="13">
                  <c:v>1997</c:v>
                </c:pt>
                <c:pt idx="14">
                  <c:v>1998</c:v>
                </c:pt>
                <c:pt idx="15">
                  <c:v>1999</c:v>
                </c:pt>
                <c:pt idx="16">
                  <c:v>2000</c:v>
                </c:pt>
                <c:pt idx="17">
                  <c:v>2001</c:v>
                </c:pt>
                <c:pt idx="18">
                  <c:v>2002</c:v>
                </c:pt>
                <c:pt idx="19">
                  <c:v>2003</c:v>
                </c:pt>
                <c:pt idx="20">
                  <c:v>2004</c:v>
                </c:pt>
                <c:pt idx="21">
                  <c:v>2005</c:v>
                </c:pt>
                <c:pt idx="22">
                  <c:v>2006</c:v>
                </c:pt>
                <c:pt idx="23">
                  <c:v>2007</c:v>
                </c:pt>
                <c:pt idx="24">
                  <c:v>2008</c:v>
                </c:pt>
                <c:pt idx="25">
                  <c:v>2009</c:v>
                </c:pt>
                <c:pt idx="26">
                  <c:v>2010</c:v>
                </c:pt>
                <c:pt idx="27">
                  <c:v>2011</c:v>
                </c:pt>
                <c:pt idx="28">
                  <c:v>2012</c:v>
                </c:pt>
                <c:pt idx="29">
                  <c:v>2013</c:v>
                </c:pt>
                <c:pt idx="30">
                  <c:v>2014</c:v>
                </c:pt>
                <c:pt idx="31">
                  <c:v>2015</c:v>
                </c:pt>
              </c:numCache>
            </c:numRef>
          </c:cat>
          <c:val>
            <c:numRef>
              <c:f>VA!$C$3:$C$34</c:f>
              <c:numCache>
                <c:formatCode>#,##0</c:formatCode>
                <c:ptCount val="32"/>
                <c:pt idx="0">
                  <c:v>8761118.9140025489</c:v>
                </c:pt>
                <c:pt idx="1">
                  <c:v>8701748.5756746158</c:v>
                </c:pt>
                <c:pt idx="2">
                  <c:v>8991152.2609027624</c:v>
                </c:pt>
                <c:pt idx="3">
                  <c:v>7759299.9197356515</c:v>
                </c:pt>
                <c:pt idx="4">
                  <c:v>6301071.7728014132</c:v>
                </c:pt>
                <c:pt idx="5">
                  <c:v>5116876.4808961153</c:v>
                </c:pt>
                <c:pt idx="6">
                  <c:v>4770223.4192321515</c:v>
                </c:pt>
                <c:pt idx="7">
                  <c:v>4576218.853996438</c:v>
                </c:pt>
                <c:pt idx="8">
                  <c:v>4182598.7533439887</c:v>
                </c:pt>
                <c:pt idx="9">
                  <c:v>3954342.7367631872</c:v>
                </c:pt>
                <c:pt idx="10">
                  <c:v>4013009.0785467704</c:v>
                </c:pt>
                <c:pt idx="11">
                  <c:v>3734646.9305902598</c:v>
                </c:pt>
                <c:pt idx="12">
                  <c:v>3634195.1345951972</c:v>
                </c:pt>
                <c:pt idx="13">
                  <c:v>3490978.0869093393</c:v>
                </c:pt>
                <c:pt idx="14">
                  <c:v>3249892.7116900776</c:v>
                </c:pt>
                <c:pt idx="15">
                  <c:v>3082488.1020138599</c:v>
                </c:pt>
                <c:pt idx="16">
                  <c:v>3095217.0316477995</c:v>
                </c:pt>
                <c:pt idx="17">
                  <c:v>2967582.2980339909</c:v>
                </c:pt>
                <c:pt idx="18">
                  <c:v>3050861.3334111865</c:v>
                </c:pt>
                <c:pt idx="19">
                  <c:v>2942459.3107193825</c:v>
                </c:pt>
                <c:pt idx="20">
                  <c:v>2739472.259191364</c:v>
                </c:pt>
                <c:pt idx="21">
                  <c:v>2529958.012044881</c:v>
                </c:pt>
                <c:pt idx="22">
                  <c:v>2323410.2110734526</c:v>
                </c:pt>
                <c:pt idx="23">
                  <c:v>2330238.0678448263</c:v>
                </c:pt>
                <c:pt idx="24">
                  <c:v>2069198.9001368359</c:v>
                </c:pt>
                <c:pt idx="25">
                  <c:v>2078927.7771960543</c:v>
                </c:pt>
                <c:pt idx="26">
                  <c:v>1840923.0537361591</c:v>
                </c:pt>
                <c:pt idx="27">
                  <c:v>1309591.1936400065</c:v>
                </c:pt>
                <c:pt idx="28">
                  <c:v>1214671.7102181709</c:v>
                </c:pt>
                <c:pt idx="29">
                  <c:v>1253346.5407257567</c:v>
                </c:pt>
                <c:pt idx="30">
                  <c:v>1146187.7585645644</c:v>
                </c:pt>
                <c:pt idx="31">
                  <c:v>1180887.541873489</c:v>
                </c:pt>
              </c:numCache>
            </c:numRef>
          </c:val>
        </c:ser>
        <c:ser>
          <c:idx val="1"/>
          <c:order val="1"/>
          <c:tx>
            <c:strRef>
              <c:f>VA!$F$1</c:f>
              <c:strCache>
                <c:ptCount val="1"/>
                <c:pt idx="0">
                  <c:v>Phase 5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'Bay Wide'!$A$3:$A$34</c:f>
              <c:numCache>
                <c:formatCode>General</c:formatCode>
                <c:ptCount val="32"/>
                <c:pt idx="0">
                  <c:v>1984</c:v>
                </c:pt>
                <c:pt idx="1">
                  <c:v>1985</c:v>
                </c:pt>
                <c:pt idx="2">
                  <c:v>1986</c:v>
                </c:pt>
                <c:pt idx="3">
                  <c:v>1987</c:v>
                </c:pt>
                <c:pt idx="4">
                  <c:v>1988</c:v>
                </c:pt>
                <c:pt idx="5">
                  <c:v>1989</c:v>
                </c:pt>
                <c:pt idx="6">
                  <c:v>1990</c:v>
                </c:pt>
                <c:pt idx="7">
                  <c:v>1991</c:v>
                </c:pt>
                <c:pt idx="8">
                  <c:v>1992</c:v>
                </c:pt>
                <c:pt idx="9">
                  <c:v>1993</c:v>
                </c:pt>
                <c:pt idx="10">
                  <c:v>1994</c:v>
                </c:pt>
                <c:pt idx="11">
                  <c:v>1995</c:v>
                </c:pt>
                <c:pt idx="12">
                  <c:v>1996</c:v>
                </c:pt>
                <c:pt idx="13">
                  <c:v>1997</c:v>
                </c:pt>
                <c:pt idx="14">
                  <c:v>1998</c:v>
                </c:pt>
                <c:pt idx="15">
                  <c:v>1999</c:v>
                </c:pt>
                <c:pt idx="16">
                  <c:v>2000</c:v>
                </c:pt>
                <c:pt idx="17">
                  <c:v>2001</c:v>
                </c:pt>
                <c:pt idx="18">
                  <c:v>2002</c:v>
                </c:pt>
                <c:pt idx="19">
                  <c:v>2003</c:v>
                </c:pt>
                <c:pt idx="20">
                  <c:v>2004</c:v>
                </c:pt>
                <c:pt idx="21">
                  <c:v>2005</c:v>
                </c:pt>
                <c:pt idx="22">
                  <c:v>2006</c:v>
                </c:pt>
                <c:pt idx="23">
                  <c:v>2007</c:v>
                </c:pt>
                <c:pt idx="24">
                  <c:v>2008</c:v>
                </c:pt>
                <c:pt idx="25">
                  <c:v>2009</c:v>
                </c:pt>
                <c:pt idx="26">
                  <c:v>2010</c:v>
                </c:pt>
                <c:pt idx="27">
                  <c:v>2011</c:v>
                </c:pt>
                <c:pt idx="28">
                  <c:v>2012</c:v>
                </c:pt>
                <c:pt idx="29">
                  <c:v>2013</c:v>
                </c:pt>
                <c:pt idx="30">
                  <c:v>2014</c:v>
                </c:pt>
                <c:pt idx="31">
                  <c:v>2015</c:v>
                </c:pt>
              </c:numCache>
            </c:numRef>
          </c:cat>
          <c:val>
            <c:numRef>
              <c:f>VA!$G$3:$G$34</c:f>
              <c:numCache>
                <c:formatCode>#,##0</c:formatCode>
                <c:ptCount val="32"/>
                <c:pt idx="0">
                  <c:v>6120558.0373578034</c:v>
                </c:pt>
                <c:pt idx="1">
                  <c:v>6068402.346233828</c:v>
                </c:pt>
                <c:pt idx="2">
                  <c:v>6785186.6465662774</c:v>
                </c:pt>
                <c:pt idx="3">
                  <c:v>6180378.1396638192</c:v>
                </c:pt>
                <c:pt idx="4">
                  <c:v>4900515.1007512966</c:v>
                </c:pt>
                <c:pt idx="5">
                  <c:v>4090458.7415179112</c:v>
                </c:pt>
                <c:pt idx="6">
                  <c:v>3644318.9108615173</c:v>
                </c:pt>
                <c:pt idx="7">
                  <c:v>3695481.2784809102</c:v>
                </c:pt>
                <c:pt idx="8">
                  <c:v>3458871.6572349616</c:v>
                </c:pt>
                <c:pt idx="9">
                  <c:v>3409658.7248518639</c:v>
                </c:pt>
                <c:pt idx="10">
                  <c:v>3788113.958968271</c:v>
                </c:pt>
                <c:pt idx="11">
                  <c:v>3314518.9738394879</c:v>
                </c:pt>
                <c:pt idx="12">
                  <c:v>3441619.7263525291</c:v>
                </c:pt>
                <c:pt idx="13">
                  <c:v>3229993.1867674668</c:v>
                </c:pt>
                <c:pt idx="14">
                  <c:v>3249892.7116900776</c:v>
                </c:pt>
                <c:pt idx="15">
                  <c:v>3082488.1020138599</c:v>
                </c:pt>
                <c:pt idx="16">
                  <c:v>3095217.0316477995</c:v>
                </c:pt>
                <c:pt idx="17">
                  <c:v>2967582.2980339909</c:v>
                </c:pt>
                <c:pt idx="18">
                  <c:v>3050861.3334111865</c:v>
                </c:pt>
                <c:pt idx="19">
                  <c:v>2942459.3107193825</c:v>
                </c:pt>
                <c:pt idx="20">
                  <c:v>2739472.259191364</c:v>
                </c:pt>
                <c:pt idx="21">
                  <c:v>2529958.012044881</c:v>
                </c:pt>
                <c:pt idx="22">
                  <c:v>2323410.2110734526</c:v>
                </c:pt>
                <c:pt idx="23">
                  <c:v>2330238.0678448179</c:v>
                </c:pt>
                <c:pt idx="24">
                  <c:v>2069198.9001368359</c:v>
                </c:pt>
                <c:pt idx="25">
                  <c:v>2078927.7771960543</c:v>
                </c:pt>
                <c:pt idx="26">
                  <c:v>1840923.0537361591</c:v>
                </c:pt>
                <c:pt idx="27">
                  <c:v>1309591.1936400065</c:v>
                </c:pt>
                <c:pt idx="28">
                  <c:v>1214671.7102181709</c:v>
                </c:pt>
                <c:pt idx="29">
                  <c:v>1253346.5407257567</c:v>
                </c:pt>
                <c:pt idx="30">
                  <c:v>1146187.7585645644</c:v>
                </c:pt>
                <c:pt idx="31">
                  <c:v>1180887.5418734897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72337160"/>
        <c:axId val="372337552"/>
      </c:barChart>
      <c:catAx>
        <c:axId val="372337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2337552"/>
        <c:crosses val="autoZero"/>
        <c:auto val="1"/>
        <c:lblAlgn val="ctr"/>
        <c:lblOffset val="100"/>
        <c:noMultiLvlLbl val="0"/>
      </c:catAx>
      <c:valAx>
        <c:axId val="372337552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23371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2879445066348957"/>
          <c:y val="9.1995213812242418E-2"/>
          <c:w val="0.17983617404754015"/>
          <c:h val="6.231674944809291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VA Wastewater</a:t>
            </a:r>
            <a:r>
              <a:rPr lang="en-US" baseline="0"/>
              <a:t> TP EOS Loads Changes (%) between Phase 5 and 6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Beta5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'Bay Wide'!$A$3:$A$34</c:f>
              <c:numCache>
                <c:formatCode>General</c:formatCode>
                <c:ptCount val="32"/>
                <c:pt idx="0">
                  <c:v>1984</c:v>
                </c:pt>
                <c:pt idx="1">
                  <c:v>1985</c:v>
                </c:pt>
                <c:pt idx="2">
                  <c:v>1986</c:v>
                </c:pt>
                <c:pt idx="3">
                  <c:v>1987</c:v>
                </c:pt>
                <c:pt idx="4">
                  <c:v>1988</c:v>
                </c:pt>
                <c:pt idx="5">
                  <c:v>1989</c:v>
                </c:pt>
                <c:pt idx="6">
                  <c:v>1990</c:v>
                </c:pt>
                <c:pt idx="7">
                  <c:v>1991</c:v>
                </c:pt>
                <c:pt idx="8">
                  <c:v>1992</c:v>
                </c:pt>
                <c:pt idx="9">
                  <c:v>1993</c:v>
                </c:pt>
                <c:pt idx="10">
                  <c:v>1994</c:v>
                </c:pt>
                <c:pt idx="11">
                  <c:v>1995</c:v>
                </c:pt>
                <c:pt idx="12">
                  <c:v>1996</c:v>
                </c:pt>
                <c:pt idx="13">
                  <c:v>1997</c:v>
                </c:pt>
                <c:pt idx="14">
                  <c:v>1998</c:v>
                </c:pt>
                <c:pt idx="15">
                  <c:v>1999</c:v>
                </c:pt>
                <c:pt idx="16">
                  <c:v>2000</c:v>
                </c:pt>
                <c:pt idx="17">
                  <c:v>2001</c:v>
                </c:pt>
                <c:pt idx="18">
                  <c:v>2002</c:v>
                </c:pt>
                <c:pt idx="19">
                  <c:v>2003</c:v>
                </c:pt>
                <c:pt idx="20">
                  <c:v>2004</c:v>
                </c:pt>
                <c:pt idx="21">
                  <c:v>2005</c:v>
                </c:pt>
                <c:pt idx="22">
                  <c:v>2006</c:v>
                </c:pt>
                <c:pt idx="23">
                  <c:v>2007</c:v>
                </c:pt>
                <c:pt idx="24">
                  <c:v>2008</c:v>
                </c:pt>
                <c:pt idx="25">
                  <c:v>2009</c:v>
                </c:pt>
                <c:pt idx="26">
                  <c:v>2010</c:v>
                </c:pt>
                <c:pt idx="27">
                  <c:v>2011</c:v>
                </c:pt>
                <c:pt idx="28">
                  <c:v>2012</c:v>
                </c:pt>
                <c:pt idx="29">
                  <c:v>2013</c:v>
                </c:pt>
                <c:pt idx="30">
                  <c:v>2014</c:v>
                </c:pt>
                <c:pt idx="31">
                  <c:v>2015</c:v>
                </c:pt>
              </c:numCache>
            </c:numRef>
          </c:cat>
          <c:val>
            <c:numRef>
              <c:f>VA!$O$3:$O$33</c:f>
              <c:numCache>
                <c:formatCode>0.00%</c:formatCode>
                <c:ptCount val="31"/>
                <c:pt idx="0">
                  <c:v>0.43142485710088208</c:v>
                </c:pt>
                <c:pt idx="1">
                  <c:v>0.43394390799995242</c:v>
                </c:pt>
                <c:pt idx="2">
                  <c:v>0.32511494955748044</c:v>
                </c:pt>
                <c:pt idx="3">
                  <c:v>0.25547332936455525</c:v>
                </c:pt>
                <c:pt idx="4">
                  <c:v>0.28579784844156436</c:v>
                </c:pt>
                <c:pt idx="5">
                  <c:v>0.25092973777247174</c:v>
                </c:pt>
                <c:pt idx="6">
                  <c:v>0.30894785443035505</c:v>
                </c:pt>
                <c:pt idx="7">
                  <c:v>0.23832824716069723</c:v>
                </c:pt>
                <c:pt idx="8">
                  <c:v>0.20923791566397057</c:v>
                </c:pt>
                <c:pt idx="9">
                  <c:v>0.15974736941891088</c:v>
                </c:pt>
                <c:pt idx="10">
                  <c:v>5.9368625657648291E-2</c:v>
                </c:pt>
                <c:pt idx="11">
                  <c:v>0.12675382463238766</c:v>
                </c:pt>
                <c:pt idx="12">
                  <c:v>5.595487693428635E-2</c:v>
                </c:pt>
                <c:pt idx="13">
                  <c:v>8.0800449118922937E-2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3.5970158101878106E-15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1876456"/>
        <c:axId val="201876848"/>
      </c:barChart>
      <c:catAx>
        <c:axId val="2018764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accen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1876848"/>
        <c:crossesAt val="0"/>
        <c:auto val="1"/>
        <c:lblAlgn val="ctr"/>
        <c:lblOffset val="100"/>
        <c:noMultiLvlLbl val="0"/>
      </c:catAx>
      <c:valAx>
        <c:axId val="2018768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18764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WV Wastewater</a:t>
            </a:r>
            <a:r>
              <a:rPr lang="en-US" baseline="0"/>
              <a:t> TN EOS Loads (lbs/yr)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WV!$A$1</c:f>
              <c:strCache>
                <c:ptCount val="1"/>
                <c:pt idx="0">
                  <c:v>Phase 6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'Bay Wide'!$A$3:$A$34</c:f>
              <c:numCache>
                <c:formatCode>General</c:formatCode>
                <c:ptCount val="32"/>
                <c:pt idx="0">
                  <c:v>1984</c:v>
                </c:pt>
                <c:pt idx="1">
                  <c:v>1985</c:v>
                </c:pt>
                <c:pt idx="2">
                  <c:v>1986</c:v>
                </c:pt>
                <c:pt idx="3">
                  <c:v>1987</c:v>
                </c:pt>
                <c:pt idx="4">
                  <c:v>1988</c:v>
                </c:pt>
                <c:pt idx="5">
                  <c:v>1989</c:v>
                </c:pt>
                <c:pt idx="6">
                  <c:v>1990</c:v>
                </c:pt>
                <c:pt idx="7">
                  <c:v>1991</c:v>
                </c:pt>
                <c:pt idx="8">
                  <c:v>1992</c:v>
                </c:pt>
                <c:pt idx="9">
                  <c:v>1993</c:v>
                </c:pt>
                <c:pt idx="10">
                  <c:v>1994</c:v>
                </c:pt>
                <c:pt idx="11">
                  <c:v>1995</c:v>
                </c:pt>
                <c:pt idx="12">
                  <c:v>1996</c:v>
                </c:pt>
                <c:pt idx="13">
                  <c:v>1997</c:v>
                </c:pt>
                <c:pt idx="14">
                  <c:v>1998</c:v>
                </c:pt>
                <c:pt idx="15">
                  <c:v>1999</c:v>
                </c:pt>
                <c:pt idx="16">
                  <c:v>2000</c:v>
                </c:pt>
                <c:pt idx="17">
                  <c:v>2001</c:v>
                </c:pt>
                <c:pt idx="18">
                  <c:v>2002</c:v>
                </c:pt>
                <c:pt idx="19">
                  <c:v>2003</c:v>
                </c:pt>
                <c:pt idx="20">
                  <c:v>2004</c:v>
                </c:pt>
                <c:pt idx="21">
                  <c:v>2005</c:v>
                </c:pt>
                <c:pt idx="22">
                  <c:v>2006</c:v>
                </c:pt>
                <c:pt idx="23">
                  <c:v>2007</c:v>
                </c:pt>
                <c:pt idx="24">
                  <c:v>2008</c:v>
                </c:pt>
                <c:pt idx="25">
                  <c:v>2009</c:v>
                </c:pt>
                <c:pt idx="26">
                  <c:v>2010</c:v>
                </c:pt>
                <c:pt idx="27">
                  <c:v>2011</c:v>
                </c:pt>
                <c:pt idx="28">
                  <c:v>2012</c:v>
                </c:pt>
                <c:pt idx="29">
                  <c:v>2013</c:v>
                </c:pt>
                <c:pt idx="30">
                  <c:v>2014</c:v>
                </c:pt>
                <c:pt idx="31">
                  <c:v>2015</c:v>
                </c:pt>
              </c:numCache>
            </c:numRef>
          </c:cat>
          <c:val>
            <c:numRef>
              <c:f>WV!$B$3:$B$34</c:f>
              <c:numCache>
                <c:formatCode>#,##0</c:formatCode>
                <c:ptCount val="32"/>
                <c:pt idx="0">
                  <c:v>858466.40508505213</c:v>
                </c:pt>
                <c:pt idx="1">
                  <c:v>883471.74860307539</c:v>
                </c:pt>
                <c:pt idx="2">
                  <c:v>893430.27060384862</c:v>
                </c:pt>
                <c:pt idx="3">
                  <c:v>897654.69654049142</c:v>
                </c:pt>
                <c:pt idx="4">
                  <c:v>897821.07409947843</c:v>
                </c:pt>
                <c:pt idx="5">
                  <c:v>1086639.5338186985</c:v>
                </c:pt>
                <c:pt idx="6">
                  <c:v>997822.26544153818</c:v>
                </c:pt>
                <c:pt idx="7">
                  <c:v>965138.83677267877</c:v>
                </c:pt>
                <c:pt idx="8">
                  <c:v>948895.12079734472</c:v>
                </c:pt>
                <c:pt idx="9">
                  <c:v>1102292.3535480595</c:v>
                </c:pt>
                <c:pt idx="10">
                  <c:v>1384947.7452800812</c:v>
                </c:pt>
                <c:pt idx="11">
                  <c:v>1317880.9169256992</c:v>
                </c:pt>
                <c:pt idx="12">
                  <c:v>1464711.525142062</c:v>
                </c:pt>
                <c:pt idx="13">
                  <c:v>1544209.4925587636</c:v>
                </c:pt>
                <c:pt idx="14">
                  <c:v>1532820.0825740343</c:v>
                </c:pt>
                <c:pt idx="15">
                  <c:v>1447800.1608306752</c:v>
                </c:pt>
                <c:pt idx="16">
                  <c:v>1376333.2045009607</c:v>
                </c:pt>
                <c:pt idx="17">
                  <c:v>1197236.5476743986</c:v>
                </c:pt>
                <c:pt idx="18">
                  <c:v>1179337.0748979747</c:v>
                </c:pt>
                <c:pt idx="19">
                  <c:v>1434339.4932261459</c:v>
                </c:pt>
                <c:pt idx="20">
                  <c:v>1230204.6894742115</c:v>
                </c:pt>
                <c:pt idx="21">
                  <c:v>1211617.4947800376</c:v>
                </c:pt>
                <c:pt idx="22">
                  <c:v>759596.94018499414</c:v>
                </c:pt>
                <c:pt idx="23">
                  <c:v>725132.44342628575</c:v>
                </c:pt>
                <c:pt idx="24">
                  <c:v>823585.27563258086</c:v>
                </c:pt>
                <c:pt idx="25">
                  <c:v>777595.5421156208</c:v>
                </c:pt>
                <c:pt idx="26">
                  <c:v>826928.67711859371</c:v>
                </c:pt>
                <c:pt idx="27">
                  <c:v>881770.23245037952</c:v>
                </c:pt>
                <c:pt idx="28">
                  <c:v>794908.6833395859</c:v>
                </c:pt>
                <c:pt idx="29">
                  <c:v>807587.55114865839</c:v>
                </c:pt>
                <c:pt idx="30">
                  <c:v>750243.05883639096</c:v>
                </c:pt>
                <c:pt idx="31">
                  <c:v>814755.81514793541</c:v>
                </c:pt>
              </c:numCache>
            </c:numRef>
          </c:val>
        </c:ser>
        <c:ser>
          <c:idx val="1"/>
          <c:order val="1"/>
          <c:tx>
            <c:strRef>
              <c:f>WV!$F$1</c:f>
              <c:strCache>
                <c:ptCount val="1"/>
                <c:pt idx="0">
                  <c:v>Phase 5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'Bay Wide'!$A$3:$A$34</c:f>
              <c:numCache>
                <c:formatCode>General</c:formatCode>
                <c:ptCount val="32"/>
                <c:pt idx="0">
                  <c:v>1984</c:v>
                </c:pt>
                <c:pt idx="1">
                  <c:v>1985</c:v>
                </c:pt>
                <c:pt idx="2">
                  <c:v>1986</c:v>
                </c:pt>
                <c:pt idx="3">
                  <c:v>1987</c:v>
                </c:pt>
                <c:pt idx="4">
                  <c:v>1988</c:v>
                </c:pt>
                <c:pt idx="5">
                  <c:v>1989</c:v>
                </c:pt>
                <c:pt idx="6">
                  <c:v>1990</c:v>
                </c:pt>
                <c:pt idx="7">
                  <c:v>1991</c:v>
                </c:pt>
                <c:pt idx="8">
                  <c:v>1992</c:v>
                </c:pt>
                <c:pt idx="9">
                  <c:v>1993</c:v>
                </c:pt>
                <c:pt idx="10">
                  <c:v>1994</c:v>
                </c:pt>
                <c:pt idx="11">
                  <c:v>1995</c:v>
                </c:pt>
                <c:pt idx="12">
                  <c:v>1996</c:v>
                </c:pt>
                <c:pt idx="13">
                  <c:v>1997</c:v>
                </c:pt>
                <c:pt idx="14">
                  <c:v>1998</c:v>
                </c:pt>
                <c:pt idx="15">
                  <c:v>1999</c:v>
                </c:pt>
                <c:pt idx="16">
                  <c:v>2000</c:v>
                </c:pt>
                <c:pt idx="17">
                  <c:v>2001</c:v>
                </c:pt>
                <c:pt idx="18">
                  <c:v>2002</c:v>
                </c:pt>
                <c:pt idx="19">
                  <c:v>2003</c:v>
                </c:pt>
                <c:pt idx="20">
                  <c:v>2004</c:v>
                </c:pt>
                <c:pt idx="21">
                  <c:v>2005</c:v>
                </c:pt>
                <c:pt idx="22">
                  <c:v>2006</c:v>
                </c:pt>
                <c:pt idx="23">
                  <c:v>2007</c:v>
                </c:pt>
                <c:pt idx="24">
                  <c:v>2008</c:v>
                </c:pt>
                <c:pt idx="25">
                  <c:v>2009</c:v>
                </c:pt>
                <c:pt idx="26">
                  <c:v>2010</c:v>
                </c:pt>
                <c:pt idx="27">
                  <c:v>2011</c:v>
                </c:pt>
                <c:pt idx="28">
                  <c:v>2012</c:v>
                </c:pt>
                <c:pt idx="29">
                  <c:v>2013</c:v>
                </c:pt>
                <c:pt idx="30">
                  <c:v>2014</c:v>
                </c:pt>
                <c:pt idx="31">
                  <c:v>2015</c:v>
                </c:pt>
              </c:numCache>
            </c:numRef>
          </c:cat>
          <c:val>
            <c:numRef>
              <c:f>WV!$F$3:$F$34</c:f>
              <c:numCache>
                <c:formatCode>#,##0</c:formatCode>
                <c:ptCount val="32"/>
                <c:pt idx="0">
                  <c:v>866588.33783897641</c:v>
                </c:pt>
                <c:pt idx="1">
                  <c:v>890753.68256307964</c:v>
                </c:pt>
                <c:pt idx="2">
                  <c:v>900712.20456385112</c:v>
                </c:pt>
                <c:pt idx="3">
                  <c:v>904935.48570369405</c:v>
                </c:pt>
                <c:pt idx="4">
                  <c:v>905121.24837724061</c:v>
                </c:pt>
                <c:pt idx="5">
                  <c:v>1093919.7622651006</c:v>
                </c:pt>
                <c:pt idx="6">
                  <c:v>1005102.49388794</c:v>
                </c:pt>
                <c:pt idx="7">
                  <c:v>980681.43744376558</c:v>
                </c:pt>
                <c:pt idx="8">
                  <c:v>964672.11055692774</c:v>
                </c:pt>
                <c:pt idx="9">
                  <c:v>1044633.1136546348</c:v>
                </c:pt>
                <c:pt idx="10">
                  <c:v>1395568.2332839414</c:v>
                </c:pt>
                <c:pt idx="11">
                  <c:v>1327985.387036823</c:v>
                </c:pt>
                <c:pt idx="12">
                  <c:v>1473753.4474084033</c:v>
                </c:pt>
                <c:pt idx="13">
                  <c:v>1548765.8939399722</c:v>
                </c:pt>
                <c:pt idx="14">
                  <c:v>1537132.8390472322</c:v>
                </c:pt>
                <c:pt idx="15">
                  <c:v>1451863.1047152739</c:v>
                </c:pt>
                <c:pt idx="16">
                  <c:v>1379731.3539660927</c:v>
                </c:pt>
                <c:pt idx="17">
                  <c:v>1200252.1393167947</c:v>
                </c:pt>
                <c:pt idx="18">
                  <c:v>1182017.437990474</c:v>
                </c:pt>
                <c:pt idx="19">
                  <c:v>1436730.9242858633</c:v>
                </c:pt>
                <c:pt idx="20">
                  <c:v>1236143.9219488285</c:v>
                </c:pt>
                <c:pt idx="21">
                  <c:v>1217540.4998435236</c:v>
                </c:pt>
                <c:pt idx="22">
                  <c:v>775703.61061989481</c:v>
                </c:pt>
                <c:pt idx="23">
                  <c:v>725893.83342629066</c:v>
                </c:pt>
                <c:pt idx="24">
                  <c:v>824348.75163258449</c:v>
                </c:pt>
                <c:pt idx="25">
                  <c:v>779021.17888165195</c:v>
                </c:pt>
                <c:pt idx="26">
                  <c:v>841318.65384320216</c:v>
                </c:pt>
                <c:pt idx="27">
                  <c:v>897397.87290893728</c:v>
                </c:pt>
                <c:pt idx="28">
                  <c:v>798688.01469959086</c:v>
                </c:pt>
                <c:pt idx="29">
                  <c:v>809164.48370866245</c:v>
                </c:pt>
                <c:pt idx="30">
                  <c:v>751004.4488363947</c:v>
                </c:pt>
                <c:pt idx="31">
                  <c:v>430798.00886301114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71644712"/>
        <c:axId val="371645104"/>
      </c:barChart>
      <c:catAx>
        <c:axId val="371644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1645104"/>
        <c:crosses val="autoZero"/>
        <c:auto val="1"/>
        <c:lblAlgn val="ctr"/>
        <c:lblOffset val="100"/>
        <c:noMultiLvlLbl val="0"/>
      </c:catAx>
      <c:valAx>
        <c:axId val="371645104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16447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2879445066348957"/>
          <c:y val="9.1995213812242418E-2"/>
          <c:w val="0.17983617404754015"/>
          <c:h val="6.231674944809291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Bay Wide Wastewater</a:t>
            </a:r>
            <a:r>
              <a:rPr lang="en-US" baseline="0"/>
              <a:t> TN EOS Load Changes (%) between Phase 5 and 6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Beta5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'Bay Wide'!$A$3:$A$34</c15:sqref>
                  </c15:fullRef>
                </c:ext>
              </c:extLst>
              <c:f>'Bay Wide'!$A$3:$A$33</c:f>
              <c:numCache>
                <c:formatCode>General</c:formatCode>
                <c:ptCount val="31"/>
                <c:pt idx="0">
                  <c:v>1984</c:v>
                </c:pt>
                <c:pt idx="1">
                  <c:v>1985</c:v>
                </c:pt>
                <c:pt idx="2">
                  <c:v>1986</c:v>
                </c:pt>
                <c:pt idx="3">
                  <c:v>1987</c:v>
                </c:pt>
                <c:pt idx="4">
                  <c:v>1988</c:v>
                </c:pt>
                <c:pt idx="5">
                  <c:v>1989</c:v>
                </c:pt>
                <c:pt idx="6">
                  <c:v>1990</c:v>
                </c:pt>
                <c:pt idx="7">
                  <c:v>1991</c:v>
                </c:pt>
                <c:pt idx="8">
                  <c:v>1992</c:v>
                </c:pt>
                <c:pt idx="9">
                  <c:v>1993</c:v>
                </c:pt>
                <c:pt idx="10">
                  <c:v>1994</c:v>
                </c:pt>
                <c:pt idx="11">
                  <c:v>1995</c:v>
                </c:pt>
                <c:pt idx="12">
                  <c:v>1996</c:v>
                </c:pt>
                <c:pt idx="13">
                  <c:v>1997</c:v>
                </c:pt>
                <c:pt idx="14">
                  <c:v>1998</c:v>
                </c:pt>
                <c:pt idx="15">
                  <c:v>1999</c:v>
                </c:pt>
                <c:pt idx="16">
                  <c:v>2000</c:v>
                </c:pt>
                <c:pt idx="17">
                  <c:v>2001</c:v>
                </c:pt>
                <c:pt idx="18">
                  <c:v>2002</c:v>
                </c:pt>
                <c:pt idx="19">
                  <c:v>2003</c:v>
                </c:pt>
                <c:pt idx="20">
                  <c:v>2004</c:v>
                </c:pt>
                <c:pt idx="21">
                  <c:v>2005</c:v>
                </c:pt>
                <c:pt idx="22">
                  <c:v>2006</c:v>
                </c:pt>
                <c:pt idx="23">
                  <c:v>2007</c:v>
                </c:pt>
                <c:pt idx="24">
                  <c:v>2008</c:v>
                </c:pt>
                <c:pt idx="25">
                  <c:v>2009</c:v>
                </c:pt>
                <c:pt idx="26">
                  <c:v>2010</c:v>
                </c:pt>
                <c:pt idx="27">
                  <c:v>2011</c:v>
                </c:pt>
                <c:pt idx="28">
                  <c:v>2012</c:v>
                </c:pt>
                <c:pt idx="29">
                  <c:v>2013</c:v>
                </c:pt>
                <c:pt idx="30">
                  <c:v>2014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'Bay Wide'!$N$3:$N$34</c15:sqref>
                  </c15:fullRef>
                </c:ext>
              </c:extLst>
              <c:f>'Bay Wide'!$N$3:$N$33</c:f>
              <c:numCache>
                <c:formatCode>0.00%</c:formatCode>
                <c:ptCount val="31"/>
                <c:pt idx="0">
                  <c:v>-6.9330841877438265E-3</c:v>
                </c:pt>
                <c:pt idx="1">
                  <c:v>-7.9649395116047662E-3</c:v>
                </c:pt>
                <c:pt idx="2">
                  <c:v>-7.2271450741689305E-3</c:v>
                </c:pt>
                <c:pt idx="3">
                  <c:v>-8.1074332981517366E-3</c:v>
                </c:pt>
                <c:pt idx="4">
                  <c:v>-6.4374252888836558E-3</c:v>
                </c:pt>
                <c:pt idx="5">
                  <c:v>-1.6774828481624315E-3</c:v>
                </c:pt>
                <c:pt idx="6">
                  <c:v>-1.0783496043476283E-3</c:v>
                </c:pt>
                <c:pt idx="7">
                  <c:v>-4.6110919755834026E-4</c:v>
                </c:pt>
                <c:pt idx="8">
                  <c:v>2.9553260770044704E-3</c:v>
                </c:pt>
                <c:pt idx="9">
                  <c:v>1.6820735204980562E-3</c:v>
                </c:pt>
                <c:pt idx="10">
                  <c:v>1.0676384786527908E-4</c:v>
                </c:pt>
                <c:pt idx="11">
                  <c:v>-6.9942472505670761E-3</c:v>
                </c:pt>
                <c:pt idx="12">
                  <c:v>-7.8040168440834693E-3</c:v>
                </c:pt>
                <c:pt idx="13">
                  <c:v>-9.5886443645629166E-3</c:v>
                </c:pt>
                <c:pt idx="14">
                  <c:v>-1.2548536788124285E-2</c:v>
                </c:pt>
                <c:pt idx="15">
                  <c:v>-1.1525241586753856E-2</c:v>
                </c:pt>
                <c:pt idx="16">
                  <c:v>-1.2540774599082127E-2</c:v>
                </c:pt>
                <c:pt idx="17">
                  <c:v>-1.3327972666777084E-2</c:v>
                </c:pt>
                <c:pt idx="18">
                  <c:v>-1.4581657578037928E-2</c:v>
                </c:pt>
                <c:pt idx="19">
                  <c:v>-9.6008469718345674E-3</c:v>
                </c:pt>
                <c:pt idx="20">
                  <c:v>-1.08058701078143E-2</c:v>
                </c:pt>
                <c:pt idx="21">
                  <c:v>-7.0229438425986092E-3</c:v>
                </c:pt>
                <c:pt idx="22">
                  <c:v>9.1897849199222142E-3</c:v>
                </c:pt>
                <c:pt idx="23">
                  <c:v>-1.5174156032808169E-2</c:v>
                </c:pt>
                <c:pt idx="24">
                  <c:v>-8.2641006564073156E-3</c:v>
                </c:pt>
                <c:pt idx="25">
                  <c:v>-8.8425935995856721E-3</c:v>
                </c:pt>
                <c:pt idx="26">
                  <c:v>-6.202238454348993E-3</c:v>
                </c:pt>
                <c:pt idx="27">
                  <c:v>-8.1976222193534047E-4</c:v>
                </c:pt>
                <c:pt idx="28">
                  <c:v>1.6759464373102353E-3</c:v>
                </c:pt>
                <c:pt idx="29">
                  <c:v>-1.2647335547772198E-2</c:v>
                </c:pt>
                <c:pt idx="30">
                  <c:v>-9.6475925893874451E-3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8567992"/>
        <c:axId val="438568384"/>
      </c:barChart>
      <c:catAx>
        <c:axId val="4385679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8568384"/>
        <c:crossesAt val="0"/>
        <c:auto val="1"/>
        <c:lblAlgn val="ctr"/>
        <c:lblOffset val="100"/>
        <c:tickLblSkip val="5"/>
        <c:noMultiLvlLbl val="0"/>
      </c:catAx>
      <c:valAx>
        <c:axId val="438568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85679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WV Wastewater</a:t>
            </a:r>
            <a:r>
              <a:rPr lang="en-US" baseline="0"/>
              <a:t> TN EOS Loads Changes (%) between Phase 5 and 6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Beta5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'Bay Wide'!$A$3:$A$34</c15:sqref>
                  </c15:fullRef>
                </c:ext>
              </c:extLst>
              <c:f>'Bay Wide'!$A$3:$A$33</c:f>
              <c:numCache>
                <c:formatCode>General</c:formatCode>
                <c:ptCount val="31"/>
                <c:pt idx="0">
                  <c:v>1984</c:v>
                </c:pt>
                <c:pt idx="1">
                  <c:v>1985</c:v>
                </c:pt>
                <c:pt idx="2">
                  <c:v>1986</c:v>
                </c:pt>
                <c:pt idx="3">
                  <c:v>1987</c:v>
                </c:pt>
                <c:pt idx="4">
                  <c:v>1988</c:v>
                </c:pt>
                <c:pt idx="5">
                  <c:v>1989</c:v>
                </c:pt>
                <c:pt idx="6">
                  <c:v>1990</c:v>
                </c:pt>
                <c:pt idx="7">
                  <c:v>1991</c:v>
                </c:pt>
                <c:pt idx="8">
                  <c:v>1992</c:v>
                </c:pt>
                <c:pt idx="9">
                  <c:v>1993</c:v>
                </c:pt>
                <c:pt idx="10">
                  <c:v>1994</c:v>
                </c:pt>
                <c:pt idx="11">
                  <c:v>1995</c:v>
                </c:pt>
                <c:pt idx="12">
                  <c:v>1996</c:v>
                </c:pt>
                <c:pt idx="13">
                  <c:v>1997</c:v>
                </c:pt>
                <c:pt idx="14">
                  <c:v>1998</c:v>
                </c:pt>
                <c:pt idx="15">
                  <c:v>1999</c:v>
                </c:pt>
                <c:pt idx="16">
                  <c:v>2000</c:v>
                </c:pt>
                <c:pt idx="17">
                  <c:v>2001</c:v>
                </c:pt>
                <c:pt idx="18">
                  <c:v>2002</c:v>
                </c:pt>
                <c:pt idx="19">
                  <c:v>2003</c:v>
                </c:pt>
                <c:pt idx="20">
                  <c:v>2004</c:v>
                </c:pt>
                <c:pt idx="21">
                  <c:v>2005</c:v>
                </c:pt>
                <c:pt idx="22">
                  <c:v>2006</c:v>
                </c:pt>
                <c:pt idx="23">
                  <c:v>2007</c:v>
                </c:pt>
                <c:pt idx="24">
                  <c:v>2008</c:v>
                </c:pt>
                <c:pt idx="25">
                  <c:v>2009</c:v>
                </c:pt>
                <c:pt idx="26">
                  <c:v>2010</c:v>
                </c:pt>
                <c:pt idx="27">
                  <c:v>2011</c:v>
                </c:pt>
                <c:pt idx="28">
                  <c:v>2012</c:v>
                </c:pt>
                <c:pt idx="29">
                  <c:v>2013</c:v>
                </c:pt>
                <c:pt idx="30">
                  <c:v>2014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WV!$N$3:$N$34</c15:sqref>
                  </c15:fullRef>
                </c:ext>
              </c:extLst>
              <c:f>WV!$N$3:$N$33</c:f>
              <c:numCache>
                <c:formatCode>0.00%</c:formatCode>
                <c:ptCount val="31"/>
                <c:pt idx="0">
                  <c:v>-9.3723079336355472E-3</c:v>
                </c:pt>
                <c:pt idx="1">
                  <c:v>-8.1750253774432943E-3</c:v>
                </c:pt>
                <c:pt idx="2">
                  <c:v>-8.0846400471820019E-3</c:v>
                </c:pt>
                <c:pt idx="3">
                  <c:v>-8.0456444445218735E-3</c:v>
                </c:pt>
                <c:pt idx="4">
                  <c:v>-8.0654103423717042E-3</c:v>
                </c:pt>
                <c:pt idx="5">
                  <c:v>-6.6551759073512655E-3</c:v>
                </c:pt>
                <c:pt idx="6">
                  <c:v>-7.2432697069931386E-3</c:v>
                </c:pt>
                <c:pt idx="7">
                  <c:v>-1.5848776246443489E-2</c:v>
                </c:pt>
                <c:pt idx="8">
                  <c:v>-1.6354769239129967E-2</c:v>
                </c:pt>
                <c:pt idx="9">
                  <c:v>5.5195684628170177E-2</c:v>
                </c:pt>
                <c:pt idx="10">
                  <c:v>-7.6101531623924473E-3</c:v>
                </c:pt>
                <c:pt idx="11">
                  <c:v>-7.6088714603028762E-3</c:v>
                </c:pt>
                <c:pt idx="12">
                  <c:v>-6.135301859508121E-3</c:v>
                </c:pt>
                <c:pt idx="13">
                  <c:v>-2.9419561723543226E-3</c:v>
                </c:pt>
                <c:pt idx="14">
                  <c:v>-2.8057148761918517E-3</c:v>
                </c:pt>
                <c:pt idx="15">
                  <c:v>-2.7984345572274714E-3</c:v>
                </c:pt>
                <c:pt idx="16">
                  <c:v>-2.4629066052343617E-3</c:v>
                </c:pt>
                <c:pt idx="17">
                  <c:v>-2.5124651259631069E-3</c:v>
                </c:pt>
                <c:pt idx="18">
                  <c:v>-2.2676172164229277E-3</c:v>
                </c:pt>
                <c:pt idx="19">
                  <c:v>-1.6644947354398391E-3</c:v>
                </c:pt>
                <c:pt idx="20">
                  <c:v>-4.8046448064506383E-3</c:v>
                </c:pt>
                <c:pt idx="21">
                  <c:v>-4.8647293985270039E-3</c:v>
                </c:pt>
                <c:pt idx="22">
                  <c:v>-2.0763949289895934E-2</c:v>
                </c:pt>
                <c:pt idx="23">
                  <c:v>-1.0488999423112157E-3</c:v>
                </c:pt>
                <c:pt idx="24">
                  <c:v>-9.2615655508861301E-4</c:v>
                </c:pt>
                <c:pt idx="25">
                  <c:v>-1.8300359536794221E-3</c:v>
                </c:pt>
                <c:pt idx="26">
                  <c:v>-1.7104074251621592E-2</c:v>
                </c:pt>
                <c:pt idx="27">
                  <c:v>-1.7414394362113176E-2</c:v>
                </c:pt>
                <c:pt idx="28">
                  <c:v>-4.7319244691889761E-3</c:v>
                </c:pt>
                <c:pt idx="29">
                  <c:v>-1.948840553130149E-3</c:v>
                </c:pt>
                <c:pt idx="30">
                  <c:v>-1.0138288810185292E-3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70094992"/>
        <c:axId val="435537968"/>
      </c:barChart>
      <c:catAx>
        <c:axId val="4700949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5537968"/>
        <c:crossesAt val="0"/>
        <c:auto val="1"/>
        <c:lblAlgn val="ctr"/>
        <c:lblOffset val="100"/>
        <c:noMultiLvlLbl val="0"/>
      </c:catAx>
      <c:valAx>
        <c:axId val="435537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00949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WV Wastewater</a:t>
            </a:r>
            <a:r>
              <a:rPr lang="en-US" baseline="0"/>
              <a:t> TP EOS Loads (lbs/yr)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WV!$A$1</c:f>
              <c:strCache>
                <c:ptCount val="1"/>
                <c:pt idx="0">
                  <c:v>Phase 6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'Bay Wide'!$A$3:$A$34</c:f>
              <c:numCache>
                <c:formatCode>General</c:formatCode>
                <c:ptCount val="32"/>
                <c:pt idx="0">
                  <c:v>1984</c:v>
                </c:pt>
                <c:pt idx="1">
                  <c:v>1985</c:v>
                </c:pt>
                <c:pt idx="2">
                  <c:v>1986</c:v>
                </c:pt>
                <c:pt idx="3">
                  <c:v>1987</c:v>
                </c:pt>
                <c:pt idx="4">
                  <c:v>1988</c:v>
                </c:pt>
                <c:pt idx="5">
                  <c:v>1989</c:v>
                </c:pt>
                <c:pt idx="6">
                  <c:v>1990</c:v>
                </c:pt>
                <c:pt idx="7">
                  <c:v>1991</c:v>
                </c:pt>
                <c:pt idx="8">
                  <c:v>1992</c:v>
                </c:pt>
                <c:pt idx="9">
                  <c:v>1993</c:v>
                </c:pt>
                <c:pt idx="10">
                  <c:v>1994</c:v>
                </c:pt>
                <c:pt idx="11">
                  <c:v>1995</c:v>
                </c:pt>
                <c:pt idx="12">
                  <c:v>1996</c:v>
                </c:pt>
                <c:pt idx="13">
                  <c:v>1997</c:v>
                </c:pt>
                <c:pt idx="14">
                  <c:v>1998</c:v>
                </c:pt>
                <c:pt idx="15">
                  <c:v>1999</c:v>
                </c:pt>
                <c:pt idx="16">
                  <c:v>2000</c:v>
                </c:pt>
                <c:pt idx="17">
                  <c:v>2001</c:v>
                </c:pt>
                <c:pt idx="18">
                  <c:v>2002</c:v>
                </c:pt>
                <c:pt idx="19">
                  <c:v>2003</c:v>
                </c:pt>
                <c:pt idx="20">
                  <c:v>2004</c:v>
                </c:pt>
                <c:pt idx="21">
                  <c:v>2005</c:v>
                </c:pt>
                <c:pt idx="22">
                  <c:v>2006</c:v>
                </c:pt>
                <c:pt idx="23">
                  <c:v>2007</c:v>
                </c:pt>
                <c:pt idx="24">
                  <c:v>2008</c:v>
                </c:pt>
                <c:pt idx="25">
                  <c:v>2009</c:v>
                </c:pt>
                <c:pt idx="26">
                  <c:v>2010</c:v>
                </c:pt>
                <c:pt idx="27">
                  <c:v>2011</c:v>
                </c:pt>
                <c:pt idx="28">
                  <c:v>2012</c:v>
                </c:pt>
                <c:pt idx="29">
                  <c:v>2013</c:v>
                </c:pt>
                <c:pt idx="30">
                  <c:v>2014</c:v>
                </c:pt>
                <c:pt idx="31">
                  <c:v>2015</c:v>
                </c:pt>
              </c:numCache>
            </c:numRef>
          </c:cat>
          <c:val>
            <c:numRef>
              <c:f>WV!$C$3:$C$34</c:f>
              <c:numCache>
                <c:formatCode>#,##0</c:formatCode>
                <c:ptCount val="32"/>
                <c:pt idx="0">
                  <c:v>227263.525874243</c:v>
                </c:pt>
                <c:pt idx="1">
                  <c:v>227373.22075976277</c:v>
                </c:pt>
                <c:pt idx="2">
                  <c:v>229465.57873994709</c:v>
                </c:pt>
                <c:pt idx="3">
                  <c:v>231828.14045864102</c:v>
                </c:pt>
                <c:pt idx="4">
                  <c:v>232678.67147592583</c:v>
                </c:pt>
                <c:pt idx="5">
                  <c:v>251362.79179140364</c:v>
                </c:pt>
                <c:pt idx="6">
                  <c:v>246605.32910683376</c:v>
                </c:pt>
                <c:pt idx="7">
                  <c:v>243041.87722546337</c:v>
                </c:pt>
                <c:pt idx="8">
                  <c:v>237719.52184346801</c:v>
                </c:pt>
                <c:pt idx="9">
                  <c:v>280592.88924968342</c:v>
                </c:pt>
                <c:pt idx="10">
                  <c:v>306458.1465603172</c:v>
                </c:pt>
                <c:pt idx="11">
                  <c:v>319306.54840341612</c:v>
                </c:pt>
                <c:pt idx="12">
                  <c:v>343990.03102949215</c:v>
                </c:pt>
                <c:pt idx="13">
                  <c:v>300232.84652178118</c:v>
                </c:pt>
                <c:pt idx="14">
                  <c:v>293292.64099095936</c:v>
                </c:pt>
                <c:pt idx="15">
                  <c:v>246355.19276486273</c:v>
                </c:pt>
                <c:pt idx="16">
                  <c:v>246665.32435862836</c:v>
                </c:pt>
                <c:pt idx="17">
                  <c:v>252643.27506294186</c:v>
                </c:pt>
                <c:pt idx="18">
                  <c:v>248935.21599829834</c:v>
                </c:pt>
                <c:pt idx="19">
                  <c:v>359643.93549735873</c:v>
                </c:pt>
                <c:pt idx="20">
                  <c:v>348363.30629858584</c:v>
                </c:pt>
                <c:pt idx="21">
                  <c:v>322951.51458160765</c:v>
                </c:pt>
                <c:pt idx="22">
                  <c:v>312378.81855506095</c:v>
                </c:pt>
                <c:pt idx="23">
                  <c:v>338896.43120388495</c:v>
                </c:pt>
                <c:pt idx="24">
                  <c:v>267645.35784298851</c:v>
                </c:pt>
                <c:pt idx="25">
                  <c:v>241462.60565226621</c:v>
                </c:pt>
                <c:pt idx="26">
                  <c:v>191023.98438023683</c:v>
                </c:pt>
                <c:pt idx="27">
                  <c:v>202127.70991542839</c:v>
                </c:pt>
                <c:pt idx="28">
                  <c:v>186786.63383349538</c:v>
                </c:pt>
                <c:pt idx="29">
                  <c:v>182567.98275023481</c:v>
                </c:pt>
                <c:pt idx="30">
                  <c:v>118727.97096560321</c:v>
                </c:pt>
                <c:pt idx="31">
                  <c:v>90843.780232977515</c:v>
                </c:pt>
              </c:numCache>
            </c:numRef>
          </c:val>
        </c:ser>
        <c:ser>
          <c:idx val="1"/>
          <c:order val="1"/>
          <c:tx>
            <c:strRef>
              <c:f>WV!$F$1</c:f>
              <c:strCache>
                <c:ptCount val="1"/>
                <c:pt idx="0">
                  <c:v>Phase 5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'Bay Wide'!$A$3:$A$34</c:f>
              <c:numCache>
                <c:formatCode>General</c:formatCode>
                <c:ptCount val="32"/>
                <c:pt idx="0">
                  <c:v>1984</c:v>
                </c:pt>
                <c:pt idx="1">
                  <c:v>1985</c:v>
                </c:pt>
                <c:pt idx="2">
                  <c:v>1986</c:v>
                </c:pt>
                <c:pt idx="3">
                  <c:v>1987</c:v>
                </c:pt>
                <c:pt idx="4">
                  <c:v>1988</c:v>
                </c:pt>
                <c:pt idx="5">
                  <c:v>1989</c:v>
                </c:pt>
                <c:pt idx="6">
                  <c:v>1990</c:v>
                </c:pt>
                <c:pt idx="7">
                  <c:v>1991</c:v>
                </c:pt>
                <c:pt idx="8">
                  <c:v>1992</c:v>
                </c:pt>
                <c:pt idx="9">
                  <c:v>1993</c:v>
                </c:pt>
                <c:pt idx="10">
                  <c:v>1994</c:v>
                </c:pt>
                <c:pt idx="11">
                  <c:v>1995</c:v>
                </c:pt>
                <c:pt idx="12">
                  <c:v>1996</c:v>
                </c:pt>
                <c:pt idx="13">
                  <c:v>1997</c:v>
                </c:pt>
                <c:pt idx="14">
                  <c:v>1998</c:v>
                </c:pt>
                <c:pt idx="15">
                  <c:v>1999</c:v>
                </c:pt>
                <c:pt idx="16">
                  <c:v>2000</c:v>
                </c:pt>
                <c:pt idx="17">
                  <c:v>2001</c:v>
                </c:pt>
                <c:pt idx="18">
                  <c:v>2002</c:v>
                </c:pt>
                <c:pt idx="19">
                  <c:v>2003</c:v>
                </c:pt>
                <c:pt idx="20">
                  <c:v>2004</c:v>
                </c:pt>
                <c:pt idx="21">
                  <c:v>2005</c:v>
                </c:pt>
                <c:pt idx="22">
                  <c:v>2006</c:v>
                </c:pt>
                <c:pt idx="23">
                  <c:v>2007</c:v>
                </c:pt>
                <c:pt idx="24">
                  <c:v>2008</c:v>
                </c:pt>
                <c:pt idx="25">
                  <c:v>2009</c:v>
                </c:pt>
                <c:pt idx="26">
                  <c:v>2010</c:v>
                </c:pt>
                <c:pt idx="27">
                  <c:v>2011</c:v>
                </c:pt>
                <c:pt idx="28">
                  <c:v>2012</c:v>
                </c:pt>
                <c:pt idx="29">
                  <c:v>2013</c:v>
                </c:pt>
                <c:pt idx="30">
                  <c:v>2014</c:v>
                </c:pt>
                <c:pt idx="31">
                  <c:v>2015</c:v>
                </c:pt>
              </c:numCache>
            </c:numRef>
          </c:cat>
          <c:val>
            <c:numRef>
              <c:f>WV!$G$3:$G$34</c:f>
              <c:numCache>
                <c:formatCode>#,##0</c:formatCode>
                <c:ptCount val="32"/>
                <c:pt idx="0">
                  <c:v>231184.15234994056</c:v>
                </c:pt>
                <c:pt idx="1">
                  <c:v>231105.55996336218</c:v>
                </c:pt>
                <c:pt idx="2">
                  <c:v>233356.27738450642</c:v>
                </c:pt>
                <c:pt idx="3">
                  <c:v>235888.16856784053</c:v>
                </c:pt>
                <c:pt idx="4">
                  <c:v>236686.95101496537</c:v>
                </c:pt>
                <c:pt idx="5">
                  <c:v>255360.11974700334</c:v>
                </c:pt>
                <c:pt idx="6">
                  <c:v>250602.65706243354</c:v>
                </c:pt>
                <c:pt idx="7">
                  <c:v>248282.17106816758</c:v>
                </c:pt>
                <c:pt idx="8">
                  <c:v>242826.03565087053</c:v>
                </c:pt>
                <c:pt idx="9">
                  <c:v>273389.58474150149</c:v>
                </c:pt>
                <c:pt idx="10">
                  <c:v>310571.00214904087</c:v>
                </c:pt>
                <c:pt idx="11">
                  <c:v>323280.87436185661</c:v>
                </c:pt>
                <c:pt idx="12">
                  <c:v>347688.09216409083</c:v>
                </c:pt>
                <c:pt idx="13">
                  <c:v>303443.00888398214</c:v>
                </c:pt>
                <c:pt idx="14">
                  <c:v>296462.19586849282</c:v>
                </c:pt>
                <c:pt idx="15">
                  <c:v>249424.38880776332</c:v>
                </c:pt>
                <c:pt idx="16">
                  <c:v>249500.7213707121</c:v>
                </c:pt>
                <c:pt idx="17">
                  <c:v>255348.59332462208</c:v>
                </c:pt>
                <c:pt idx="18">
                  <c:v>251440.93921504854</c:v>
                </c:pt>
                <c:pt idx="19">
                  <c:v>362031.62727045943</c:v>
                </c:pt>
                <c:pt idx="20">
                  <c:v>351372.31790569116</c:v>
                </c:pt>
                <c:pt idx="21">
                  <c:v>325913.66795352334</c:v>
                </c:pt>
                <c:pt idx="22">
                  <c:v>316071.15537106153</c:v>
                </c:pt>
                <c:pt idx="23">
                  <c:v>338972.57020388474</c:v>
                </c:pt>
                <c:pt idx="24">
                  <c:v>267721.70544298826</c:v>
                </c:pt>
                <c:pt idx="25">
                  <c:v>241637.20870430279</c:v>
                </c:pt>
                <c:pt idx="26">
                  <c:v>193010.1025494732</c:v>
                </c:pt>
                <c:pt idx="27">
                  <c:v>204418.27701862619</c:v>
                </c:pt>
                <c:pt idx="28">
                  <c:v>187365.62399349717</c:v>
                </c:pt>
                <c:pt idx="29">
                  <c:v>182780.04551023629</c:v>
                </c:pt>
                <c:pt idx="30">
                  <c:v>118804.10996560291</c:v>
                </c:pt>
                <c:pt idx="31">
                  <c:v>44925.86098224757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72843448"/>
        <c:axId val="472843840"/>
      </c:barChart>
      <c:catAx>
        <c:axId val="4728434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2843840"/>
        <c:crosses val="autoZero"/>
        <c:auto val="1"/>
        <c:lblAlgn val="ctr"/>
        <c:lblOffset val="100"/>
        <c:noMultiLvlLbl val="0"/>
      </c:catAx>
      <c:valAx>
        <c:axId val="472843840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28434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2879445066348957"/>
          <c:y val="9.1995213812242418E-2"/>
          <c:w val="0.17983617404754015"/>
          <c:h val="6.231674944809291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WV Wastewater</a:t>
            </a:r>
            <a:r>
              <a:rPr lang="en-US" baseline="0"/>
              <a:t> TP EOS Loads Changes (%) between Phase 5 and 6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Beta5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'Bay Wide'!$A$3:$A$34</c:f>
              <c:numCache>
                <c:formatCode>General</c:formatCode>
                <c:ptCount val="32"/>
                <c:pt idx="0">
                  <c:v>1984</c:v>
                </c:pt>
                <c:pt idx="1">
                  <c:v>1985</c:v>
                </c:pt>
                <c:pt idx="2">
                  <c:v>1986</c:v>
                </c:pt>
                <c:pt idx="3">
                  <c:v>1987</c:v>
                </c:pt>
                <c:pt idx="4">
                  <c:v>1988</c:v>
                </c:pt>
                <c:pt idx="5">
                  <c:v>1989</c:v>
                </c:pt>
                <c:pt idx="6">
                  <c:v>1990</c:v>
                </c:pt>
                <c:pt idx="7">
                  <c:v>1991</c:v>
                </c:pt>
                <c:pt idx="8">
                  <c:v>1992</c:v>
                </c:pt>
                <c:pt idx="9">
                  <c:v>1993</c:v>
                </c:pt>
                <c:pt idx="10">
                  <c:v>1994</c:v>
                </c:pt>
                <c:pt idx="11">
                  <c:v>1995</c:v>
                </c:pt>
                <c:pt idx="12">
                  <c:v>1996</c:v>
                </c:pt>
                <c:pt idx="13">
                  <c:v>1997</c:v>
                </c:pt>
                <c:pt idx="14">
                  <c:v>1998</c:v>
                </c:pt>
                <c:pt idx="15">
                  <c:v>1999</c:v>
                </c:pt>
                <c:pt idx="16">
                  <c:v>2000</c:v>
                </c:pt>
                <c:pt idx="17">
                  <c:v>2001</c:v>
                </c:pt>
                <c:pt idx="18">
                  <c:v>2002</c:v>
                </c:pt>
                <c:pt idx="19">
                  <c:v>2003</c:v>
                </c:pt>
                <c:pt idx="20">
                  <c:v>2004</c:v>
                </c:pt>
                <c:pt idx="21">
                  <c:v>2005</c:v>
                </c:pt>
                <c:pt idx="22">
                  <c:v>2006</c:v>
                </c:pt>
                <c:pt idx="23">
                  <c:v>2007</c:v>
                </c:pt>
                <c:pt idx="24">
                  <c:v>2008</c:v>
                </c:pt>
                <c:pt idx="25">
                  <c:v>2009</c:v>
                </c:pt>
                <c:pt idx="26">
                  <c:v>2010</c:v>
                </c:pt>
                <c:pt idx="27">
                  <c:v>2011</c:v>
                </c:pt>
                <c:pt idx="28">
                  <c:v>2012</c:v>
                </c:pt>
                <c:pt idx="29">
                  <c:v>2013</c:v>
                </c:pt>
                <c:pt idx="30">
                  <c:v>2014</c:v>
                </c:pt>
                <c:pt idx="31">
                  <c:v>2015</c:v>
                </c:pt>
              </c:numCache>
            </c:numRef>
          </c:cat>
          <c:val>
            <c:numRef>
              <c:f>WV!$O$3:$O$33</c:f>
              <c:numCache>
                <c:formatCode>0.00%</c:formatCode>
                <c:ptCount val="31"/>
                <c:pt idx="0">
                  <c:v>-1.6958889421464125E-2</c:v>
                </c:pt>
                <c:pt idx="1">
                  <c:v>-1.6149932542475837E-2</c:v>
                </c:pt>
                <c:pt idx="2">
                  <c:v>-1.6672783300140426E-2</c:v>
                </c:pt>
                <c:pt idx="3">
                  <c:v>-1.7211664891246398E-2</c:v>
                </c:pt>
                <c:pt idx="4">
                  <c:v>-1.6934940949854458E-2</c:v>
                </c:pt>
                <c:pt idx="5">
                  <c:v>-1.5653689227433126E-2</c:v>
                </c:pt>
                <c:pt idx="6">
                  <c:v>-1.5950860228125668E-2</c:v>
                </c:pt>
                <c:pt idx="7">
                  <c:v>-2.1106202753742843E-2</c:v>
                </c:pt>
                <c:pt idx="8">
                  <c:v>-2.1029515198874884E-2</c:v>
                </c:pt>
                <c:pt idx="9">
                  <c:v>2.6348130690468263E-2</c:v>
                </c:pt>
                <c:pt idx="10">
                  <c:v>-1.3242883463891268E-2</c:v>
                </c:pt>
                <c:pt idx="11">
                  <c:v>-1.2293724354357945E-2</c:v>
                </c:pt>
                <c:pt idx="12">
                  <c:v>-1.0636145493453913E-2</c:v>
                </c:pt>
                <c:pt idx="13">
                  <c:v>-1.0579127771002075E-2</c:v>
                </c:pt>
                <c:pt idx="14">
                  <c:v>-1.0691261556125823E-2</c:v>
                </c:pt>
                <c:pt idx="15">
                  <c:v>-1.2305116021617596E-2</c:v>
                </c:pt>
                <c:pt idx="16">
                  <c:v>-1.1364283824537948E-2</c:v>
                </c:pt>
                <c:pt idx="17">
                  <c:v>-1.0594608047207759E-2</c:v>
                </c:pt>
                <c:pt idx="18">
                  <c:v>-9.9654544107757124E-3</c:v>
                </c:pt>
                <c:pt idx="19">
                  <c:v>-6.5952574119082378E-3</c:v>
                </c:pt>
                <c:pt idx="20">
                  <c:v>-8.5635989341452425E-3</c:v>
                </c:pt>
                <c:pt idx="21">
                  <c:v>-9.0887669440672322E-3</c:v>
                </c:pt>
                <c:pt idx="22">
                  <c:v>-1.1681979684814466E-2</c:v>
                </c:pt>
                <c:pt idx="23">
                  <c:v>-2.2461699468483799E-4</c:v>
                </c:pt>
                <c:pt idx="24">
                  <c:v>-2.8517523401181473E-4</c:v>
                </c:pt>
                <c:pt idx="25">
                  <c:v>-7.2258346706131969E-4</c:v>
                </c:pt>
                <c:pt idx="26">
                  <c:v>-1.0290229076103852E-2</c:v>
                </c:pt>
                <c:pt idx="27">
                  <c:v>-1.1205295028433716E-2</c:v>
                </c:pt>
                <c:pt idx="28">
                  <c:v>-3.0901621528071012E-3</c:v>
                </c:pt>
                <c:pt idx="29">
                  <c:v>-1.1602073924946517E-3</c:v>
                </c:pt>
                <c:pt idx="30">
                  <c:v>-6.4087850177699148E-4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71375568"/>
        <c:axId val="147982896"/>
      </c:barChart>
      <c:catAx>
        <c:axId val="371375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accen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7982896"/>
        <c:crossesAt val="0"/>
        <c:auto val="1"/>
        <c:lblAlgn val="ctr"/>
        <c:lblOffset val="100"/>
        <c:noMultiLvlLbl val="0"/>
      </c:catAx>
      <c:valAx>
        <c:axId val="147982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13755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Unsimulated Wastewater</a:t>
            </a:r>
            <a:r>
              <a:rPr lang="en-US" baseline="0"/>
              <a:t> TN EOS Loads (lbs/yr)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Beta5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'Bay Wide'!$A$3:$A$34</c:f>
              <c:numCache>
                <c:formatCode>General</c:formatCode>
                <c:ptCount val="32"/>
                <c:pt idx="0">
                  <c:v>1984</c:v>
                </c:pt>
                <c:pt idx="1">
                  <c:v>1985</c:v>
                </c:pt>
                <c:pt idx="2">
                  <c:v>1986</c:v>
                </c:pt>
                <c:pt idx="3">
                  <c:v>1987</c:v>
                </c:pt>
                <c:pt idx="4">
                  <c:v>1988</c:v>
                </c:pt>
                <c:pt idx="5">
                  <c:v>1989</c:v>
                </c:pt>
                <c:pt idx="6">
                  <c:v>1990</c:v>
                </c:pt>
                <c:pt idx="7">
                  <c:v>1991</c:v>
                </c:pt>
                <c:pt idx="8">
                  <c:v>1992</c:v>
                </c:pt>
                <c:pt idx="9">
                  <c:v>1993</c:v>
                </c:pt>
                <c:pt idx="10">
                  <c:v>1994</c:v>
                </c:pt>
                <c:pt idx="11">
                  <c:v>1995</c:v>
                </c:pt>
                <c:pt idx="12">
                  <c:v>1996</c:v>
                </c:pt>
                <c:pt idx="13">
                  <c:v>1997</c:v>
                </c:pt>
                <c:pt idx="14">
                  <c:v>1998</c:v>
                </c:pt>
                <c:pt idx="15">
                  <c:v>1999</c:v>
                </c:pt>
                <c:pt idx="16">
                  <c:v>2000</c:v>
                </c:pt>
                <c:pt idx="17">
                  <c:v>2001</c:v>
                </c:pt>
                <c:pt idx="18">
                  <c:v>2002</c:v>
                </c:pt>
                <c:pt idx="19">
                  <c:v>2003</c:v>
                </c:pt>
                <c:pt idx="20">
                  <c:v>2004</c:v>
                </c:pt>
                <c:pt idx="21">
                  <c:v>2005</c:v>
                </c:pt>
                <c:pt idx="22">
                  <c:v>2006</c:v>
                </c:pt>
                <c:pt idx="23">
                  <c:v>2007</c:v>
                </c:pt>
                <c:pt idx="24">
                  <c:v>2008</c:v>
                </c:pt>
                <c:pt idx="25">
                  <c:v>2009</c:v>
                </c:pt>
                <c:pt idx="26">
                  <c:v>2010</c:v>
                </c:pt>
                <c:pt idx="27">
                  <c:v>2011</c:v>
                </c:pt>
                <c:pt idx="28">
                  <c:v>2012</c:v>
                </c:pt>
                <c:pt idx="29">
                  <c:v>2013</c:v>
                </c:pt>
                <c:pt idx="30">
                  <c:v>2014</c:v>
                </c:pt>
                <c:pt idx="31">
                  <c:v>2015</c:v>
                </c:pt>
              </c:numCache>
            </c:numRef>
          </c:cat>
          <c:val>
            <c:numRef>
              <c:f>Unsimul!$B$3:$B$34</c:f>
              <c:numCache>
                <c:formatCode>#,##0</c:formatCode>
                <c:ptCount val="32"/>
                <c:pt idx="0">
                  <c:v>69994410.158374712</c:v>
                </c:pt>
                <c:pt idx="1">
                  <c:v>69079427.146113589</c:v>
                </c:pt>
                <c:pt idx="2">
                  <c:v>70570824.66317068</c:v>
                </c:pt>
                <c:pt idx="3">
                  <c:v>67718044.699173868</c:v>
                </c:pt>
                <c:pt idx="4">
                  <c:v>70248163.723183483</c:v>
                </c:pt>
                <c:pt idx="5">
                  <c:v>70407689.459767029</c:v>
                </c:pt>
                <c:pt idx="6">
                  <c:v>64855521.277576014</c:v>
                </c:pt>
                <c:pt idx="7">
                  <c:v>61128933.54347802</c:v>
                </c:pt>
                <c:pt idx="8">
                  <c:v>61175618.865065917</c:v>
                </c:pt>
                <c:pt idx="9">
                  <c:v>60549171.285360724</c:v>
                </c:pt>
                <c:pt idx="10">
                  <c:v>59202528.223819233</c:v>
                </c:pt>
                <c:pt idx="11">
                  <c:v>55998880.511932828</c:v>
                </c:pt>
                <c:pt idx="12">
                  <c:v>54773801.79324355</c:v>
                </c:pt>
                <c:pt idx="13">
                  <c:v>48633286.149775393</c:v>
                </c:pt>
                <c:pt idx="14">
                  <c:v>45645995.791681528</c:v>
                </c:pt>
                <c:pt idx="15">
                  <c:v>46509010.83753024</c:v>
                </c:pt>
                <c:pt idx="16">
                  <c:v>43986334.7854672</c:v>
                </c:pt>
                <c:pt idx="17">
                  <c:v>41252131.750193529</c:v>
                </c:pt>
                <c:pt idx="18">
                  <c:v>40761407.352352098</c:v>
                </c:pt>
                <c:pt idx="19">
                  <c:v>40969956.607181825</c:v>
                </c:pt>
                <c:pt idx="20">
                  <c:v>39739931.714896925</c:v>
                </c:pt>
                <c:pt idx="21">
                  <c:v>37411714.103722543</c:v>
                </c:pt>
                <c:pt idx="22">
                  <c:v>36370298.869092591</c:v>
                </c:pt>
                <c:pt idx="23">
                  <c:v>34848571.775867663</c:v>
                </c:pt>
                <c:pt idx="24">
                  <c:v>34439595.672955163</c:v>
                </c:pt>
                <c:pt idx="25">
                  <c:v>34371895.960714109</c:v>
                </c:pt>
                <c:pt idx="26">
                  <c:v>33930344.850478433</c:v>
                </c:pt>
                <c:pt idx="27">
                  <c:v>27584091.758780148</c:v>
                </c:pt>
                <c:pt idx="28">
                  <c:v>25432782.978725102</c:v>
                </c:pt>
                <c:pt idx="29">
                  <c:v>25307981.291479122</c:v>
                </c:pt>
                <c:pt idx="30">
                  <c:v>25526847.601568069</c:v>
                </c:pt>
                <c:pt idx="31">
                  <c:v>24678335.158020418</c:v>
                </c:pt>
              </c:numCache>
            </c:numRef>
          </c:val>
        </c:ser>
        <c:ser>
          <c:idx val="1"/>
          <c:order val="1"/>
          <c:tx>
            <c:v>Beta4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'Bay Wide'!$A$3:$A$34</c:f>
              <c:numCache>
                <c:formatCode>General</c:formatCode>
                <c:ptCount val="32"/>
                <c:pt idx="0">
                  <c:v>1984</c:v>
                </c:pt>
                <c:pt idx="1">
                  <c:v>1985</c:v>
                </c:pt>
                <c:pt idx="2">
                  <c:v>1986</c:v>
                </c:pt>
                <c:pt idx="3">
                  <c:v>1987</c:v>
                </c:pt>
                <c:pt idx="4">
                  <c:v>1988</c:v>
                </c:pt>
                <c:pt idx="5">
                  <c:v>1989</c:v>
                </c:pt>
                <c:pt idx="6">
                  <c:v>1990</c:v>
                </c:pt>
                <c:pt idx="7">
                  <c:v>1991</c:v>
                </c:pt>
                <c:pt idx="8">
                  <c:v>1992</c:v>
                </c:pt>
                <c:pt idx="9">
                  <c:v>1993</c:v>
                </c:pt>
                <c:pt idx="10">
                  <c:v>1994</c:v>
                </c:pt>
                <c:pt idx="11">
                  <c:v>1995</c:v>
                </c:pt>
                <c:pt idx="12">
                  <c:v>1996</c:v>
                </c:pt>
                <c:pt idx="13">
                  <c:v>1997</c:v>
                </c:pt>
                <c:pt idx="14">
                  <c:v>1998</c:v>
                </c:pt>
                <c:pt idx="15">
                  <c:v>1999</c:v>
                </c:pt>
                <c:pt idx="16">
                  <c:v>2000</c:v>
                </c:pt>
                <c:pt idx="17">
                  <c:v>2001</c:v>
                </c:pt>
                <c:pt idx="18">
                  <c:v>2002</c:v>
                </c:pt>
                <c:pt idx="19">
                  <c:v>2003</c:v>
                </c:pt>
                <c:pt idx="20">
                  <c:v>2004</c:v>
                </c:pt>
                <c:pt idx="21">
                  <c:v>2005</c:v>
                </c:pt>
                <c:pt idx="22">
                  <c:v>2006</c:v>
                </c:pt>
                <c:pt idx="23">
                  <c:v>2007</c:v>
                </c:pt>
                <c:pt idx="24">
                  <c:v>2008</c:v>
                </c:pt>
                <c:pt idx="25">
                  <c:v>2009</c:v>
                </c:pt>
                <c:pt idx="26">
                  <c:v>2010</c:v>
                </c:pt>
                <c:pt idx="27">
                  <c:v>2011</c:v>
                </c:pt>
                <c:pt idx="28">
                  <c:v>2012</c:v>
                </c:pt>
                <c:pt idx="29">
                  <c:v>2013</c:v>
                </c:pt>
                <c:pt idx="30">
                  <c:v>2014</c:v>
                </c:pt>
                <c:pt idx="31">
                  <c:v>2015</c:v>
                </c:pt>
              </c:numCache>
            </c:numRef>
          </c:cat>
          <c:val>
            <c:numRef>
              <c:f>Unsimul!$F$3:$F$34</c:f>
              <c:numCache>
                <c:formatCode>#,##0</c:formatCode>
                <c:ptCount val="32"/>
                <c:pt idx="0">
                  <c:v>70316179.336182132</c:v>
                </c:pt>
                <c:pt idx="1">
                  <c:v>69419761.770146295</c:v>
                </c:pt>
                <c:pt idx="2">
                  <c:v>70827636.78672269</c:v>
                </c:pt>
                <c:pt idx="3">
                  <c:v>68007995.626030356</c:v>
                </c:pt>
                <c:pt idx="4">
                  <c:v>70475736.691690251</c:v>
                </c:pt>
                <c:pt idx="5">
                  <c:v>70046460.795964628</c:v>
                </c:pt>
                <c:pt idx="6">
                  <c:v>64474888.86107596</c:v>
                </c:pt>
                <c:pt idx="7">
                  <c:v>60732091.976967379</c:v>
                </c:pt>
                <c:pt idx="8">
                  <c:v>60666315.570041083</c:v>
                </c:pt>
                <c:pt idx="9">
                  <c:v>60086557.623808049</c:v>
                </c:pt>
                <c:pt idx="10">
                  <c:v>58758446.887445323</c:v>
                </c:pt>
                <c:pt idx="11">
                  <c:v>56183921.401537888</c:v>
                </c:pt>
                <c:pt idx="12">
                  <c:v>54959253.398326948</c:v>
                </c:pt>
                <c:pt idx="13">
                  <c:v>48864501.538235962</c:v>
                </c:pt>
                <c:pt idx="14">
                  <c:v>45944546.614611015</c:v>
                </c:pt>
                <c:pt idx="15">
                  <c:v>46776658.080616437</c:v>
                </c:pt>
                <c:pt idx="16">
                  <c:v>44284169.896103099</c:v>
                </c:pt>
                <c:pt idx="17">
                  <c:v>41400354.929050371</c:v>
                </c:pt>
                <c:pt idx="18">
                  <c:v>40754548.82945466</c:v>
                </c:pt>
                <c:pt idx="19">
                  <c:v>41070754.485794917</c:v>
                </c:pt>
                <c:pt idx="20">
                  <c:v>39840650.774874359</c:v>
                </c:pt>
                <c:pt idx="21">
                  <c:v>37578855.037989877</c:v>
                </c:pt>
                <c:pt idx="22">
                  <c:v>35478825.675857224</c:v>
                </c:pt>
                <c:pt idx="23">
                  <c:v>35688663.508951508</c:v>
                </c:pt>
                <c:pt idx="24">
                  <c:v>35489059.403594114</c:v>
                </c:pt>
                <c:pt idx="25">
                  <c:v>34880094.927497745</c:v>
                </c:pt>
                <c:pt idx="26">
                  <c:v>34448792.760610946</c:v>
                </c:pt>
                <c:pt idx="27">
                  <c:v>27778780.279009629</c:v>
                </c:pt>
                <c:pt idx="28">
                  <c:v>25397912.02461246</c:v>
                </c:pt>
                <c:pt idx="29">
                  <c:v>25418456.938075326</c:v>
                </c:pt>
                <c:pt idx="30">
                  <c:v>25650810.578589283</c:v>
                </c:pt>
                <c:pt idx="31">
                  <c:v>20170800.614526559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64206976"/>
        <c:axId val="464207368"/>
      </c:barChart>
      <c:catAx>
        <c:axId val="464206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4207368"/>
        <c:crosses val="autoZero"/>
        <c:auto val="1"/>
        <c:lblAlgn val="ctr"/>
        <c:lblOffset val="100"/>
        <c:noMultiLvlLbl val="0"/>
      </c:catAx>
      <c:valAx>
        <c:axId val="46420736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42069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2879445066348957"/>
          <c:y val="9.1995213812242418E-2"/>
          <c:w val="0.17983617404754015"/>
          <c:h val="6.231674944809291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Umsimulated Wastewater</a:t>
            </a:r>
            <a:r>
              <a:rPr lang="en-US" baseline="0"/>
              <a:t> TP EOS Loads (lbs/yr)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Beta5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'Bay Wide'!$A$3:$A$34</c:f>
              <c:numCache>
                <c:formatCode>General</c:formatCode>
                <c:ptCount val="32"/>
                <c:pt idx="0">
                  <c:v>1984</c:v>
                </c:pt>
                <c:pt idx="1">
                  <c:v>1985</c:v>
                </c:pt>
                <c:pt idx="2">
                  <c:v>1986</c:v>
                </c:pt>
                <c:pt idx="3">
                  <c:v>1987</c:v>
                </c:pt>
                <c:pt idx="4">
                  <c:v>1988</c:v>
                </c:pt>
                <c:pt idx="5">
                  <c:v>1989</c:v>
                </c:pt>
                <c:pt idx="6">
                  <c:v>1990</c:v>
                </c:pt>
                <c:pt idx="7">
                  <c:v>1991</c:v>
                </c:pt>
                <c:pt idx="8">
                  <c:v>1992</c:v>
                </c:pt>
                <c:pt idx="9">
                  <c:v>1993</c:v>
                </c:pt>
                <c:pt idx="10">
                  <c:v>1994</c:v>
                </c:pt>
                <c:pt idx="11">
                  <c:v>1995</c:v>
                </c:pt>
                <c:pt idx="12">
                  <c:v>1996</c:v>
                </c:pt>
                <c:pt idx="13">
                  <c:v>1997</c:v>
                </c:pt>
                <c:pt idx="14">
                  <c:v>1998</c:v>
                </c:pt>
                <c:pt idx="15">
                  <c:v>1999</c:v>
                </c:pt>
                <c:pt idx="16">
                  <c:v>2000</c:v>
                </c:pt>
                <c:pt idx="17">
                  <c:v>2001</c:v>
                </c:pt>
                <c:pt idx="18">
                  <c:v>2002</c:v>
                </c:pt>
                <c:pt idx="19">
                  <c:v>2003</c:v>
                </c:pt>
                <c:pt idx="20">
                  <c:v>2004</c:v>
                </c:pt>
                <c:pt idx="21">
                  <c:v>2005</c:v>
                </c:pt>
                <c:pt idx="22">
                  <c:v>2006</c:v>
                </c:pt>
                <c:pt idx="23">
                  <c:v>2007</c:v>
                </c:pt>
                <c:pt idx="24">
                  <c:v>2008</c:v>
                </c:pt>
                <c:pt idx="25">
                  <c:v>2009</c:v>
                </c:pt>
                <c:pt idx="26">
                  <c:v>2010</c:v>
                </c:pt>
                <c:pt idx="27">
                  <c:v>2011</c:v>
                </c:pt>
                <c:pt idx="28">
                  <c:v>2012</c:v>
                </c:pt>
                <c:pt idx="29">
                  <c:v>2013</c:v>
                </c:pt>
                <c:pt idx="30">
                  <c:v>2014</c:v>
                </c:pt>
                <c:pt idx="31">
                  <c:v>2015</c:v>
                </c:pt>
              </c:numCache>
            </c:numRef>
          </c:cat>
          <c:val>
            <c:numRef>
              <c:f>Unsimul!$C$3:$C$34</c:f>
              <c:numCache>
                <c:formatCode>#,##0</c:formatCode>
                <c:ptCount val="32"/>
                <c:pt idx="0">
                  <c:v>6582297.7884605117</c:v>
                </c:pt>
                <c:pt idx="1">
                  <c:v>6279739.9215743607</c:v>
                </c:pt>
                <c:pt idx="2">
                  <c:v>6276128.4320325302</c:v>
                </c:pt>
                <c:pt idx="3">
                  <c:v>5560792.9474183712</c:v>
                </c:pt>
                <c:pt idx="4">
                  <c:v>4636312.2848037891</c:v>
                </c:pt>
                <c:pt idx="5">
                  <c:v>3944298.1279463656</c:v>
                </c:pt>
                <c:pt idx="6">
                  <c:v>3756629.4270954481</c:v>
                </c:pt>
                <c:pt idx="7">
                  <c:v>3549667.9761960246</c:v>
                </c:pt>
                <c:pt idx="8">
                  <c:v>3201779.4729096205</c:v>
                </c:pt>
                <c:pt idx="9">
                  <c:v>2918120.6701465584</c:v>
                </c:pt>
                <c:pt idx="10">
                  <c:v>3105371.9215204334</c:v>
                </c:pt>
                <c:pt idx="11">
                  <c:v>2806408.3498022496</c:v>
                </c:pt>
                <c:pt idx="12">
                  <c:v>2807961.3133991617</c:v>
                </c:pt>
                <c:pt idx="13">
                  <c:v>2517419.321585862</c:v>
                </c:pt>
                <c:pt idx="14">
                  <c:v>2342476.9635456116</c:v>
                </c:pt>
                <c:pt idx="15">
                  <c:v>2383932.3642568076</c:v>
                </c:pt>
                <c:pt idx="16">
                  <c:v>2424104.9213392949</c:v>
                </c:pt>
                <c:pt idx="17">
                  <c:v>2307079.7577224085</c:v>
                </c:pt>
                <c:pt idx="18">
                  <c:v>2328318.0241063056</c:v>
                </c:pt>
                <c:pt idx="19">
                  <c:v>2321382.4475172423</c:v>
                </c:pt>
                <c:pt idx="20">
                  <c:v>2236828.447568594</c:v>
                </c:pt>
                <c:pt idx="21">
                  <c:v>2312346.3630746505</c:v>
                </c:pt>
                <c:pt idx="22">
                  <c:v>2244434.8026551707</c:v>
                </c:pt>
                <c:pt idx="23">
                  <c:v>2131731.3880421575</c:v>
                </c:pt>
                <c:pt idx="24">
                  <c:v>1959805.7810147239</c:v>
                </c:pt>
                <c:pt idx="25">
                  <c:v>1837383.3504213218</c:v>
                </c:pt>
                <c:pt idx="26">
                  <c:v>1727486.6673049154</c:v>
                </c:pt>
                <c:pt idx="27">
                  <c:v>1386406.0361410703</c:v>
                </c:pt>
                <c:pt idx="28">
                  <c:v>1415727.9646529227</c:v>
                </c:pt>
                <c:pt idx="29">
                  <c:v>1486172.0402038351</c:v>
                </c:pt>
                <c:pt idx="30">
                  <c:v>1378020.2954799086</c:v>
                </c:pt>
                <c:pt idx="31">
                  <c:v>1337134.0268575102</c:v>
                </c:pt>
              </c:numCache>
            </c:numRef>
          </c:val>
        </c:ser>
        <c:ser>
          <c:idx val="1"/>
          <c:order val="1"/>
          <c:tx>
            <c:v>Beta4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'Bay Wide'!$A$3:$A$34</c:f>
              <c:numCache>
                <c:formatCode>General</c:formatCode>
                <c:ptCount val="32"/>
                <c:pt idx="0">
                  <c:v>1984</c:v>
                </c:pt>
                <c:pt idx="1">
                  <c:v>1985</c:v>
                </c:pt>
                <c:pt idx="2">
                  <c:v>1986</c:v>
                </c:pt>
                <c:pt idx="3">
                  <c:v>1987</c:v>
                </c:pt>
                <c:pt idx="4">
                  <c:v>1988</c:v>
                </c:pt>
                <c:pt idx="5">
                  <c:v>1989</c:v>
                </c:pt>
                <c:pt idx="6">
                  <c:v>1990</c:v>
                </c:pt>
                <c:pt idx="7">
                  <c:v>1991</c:v>
                </c:pt>
                <c:pt idx="8">
                  <c:v>1992</c:v>
                </c:pt>
                <c:pt idx="9">
                  <c:v>1993</c:v>
                </c:pt>
                <c:pt idx="10">
                  <c:v>1994</c:v>
                </c:pt>
                <c:pt idx="11">
                  <c:v>1995</c:v>
                </c:pt>
                <c:pt idx="12">
                  <c:v>1996</c:v>
                </c:pt>
                <c:pt idx="13">
                  <c:v>1997</c:v>
                </c:pt>
                <c:pt idx="14">
                  <c:v>1998</c:v>
                </c:pt>
                <c:pt idx="15">
                  <c:v>1999</c:v>
                </c:pt>
                <c:pt idx="16">
                  <c:v>2000</c:v>
                </c:pt>
                <c:pt idx="17">
                  <c:v>2001</c:v>
                </c:pt>
                <c:pt idx="18">
                  <c:v>2002</c:v>
                </c:pt>
                <c:pt idx="19">
                  <c:v>2003</c:v>
                </c:pt>
                <c:pt idx="20">
                  <c:v>2004</c:v>
                </c:pt>
                <c:pt idx="21">
                  <c:v>2005</c:v>
                </c:pt>
                <c:pt idx="22">
                  <c:v>2006</c:v>
                </c:pt>
                <c:pt idx="23">
                  <c:v>2007</c:v>
                </c:pt>
                <c:pt idx="24">
                  <c:v>2008</c:v>
                </c:pt>
                <c:pt idx="25">
                  <c:v>2009</c:v>
                </c:pt>
                <c:pt idx="26">
                  <c:v>2010</c:v>
                </c:pt>
                <c:pt idx="27">
                  <c:v>2011</c:v>
                </c:pt>
                <c:pt idx="28">
                  <c:v>2012</c:v>
                </c:pt>
                <c:pt idx="29">
                  <c:v>2013</c:v>
                </c:pt>
                <c:pt idx="30">
                  <c:v>2014</c:v>
                </c:pt>
                <c:pt idx="31">
                  <c:v>2015</c:v>
                </c:pt>
              </c:numCache>
            </c:numRef>
          </c:cat>
          <c:val>
            <c:numRef>
              <c:f>Unsimul!$G$3:$G$34</c:f>
              <c:numCache>
                <c:formatCode>#,##0</c:formatCode>
                <c:ptCount val="32"/>
                <c:pt idx="0">
                  <c:v>6447586.7878302643</c:v>
                </c:pt>
                <c:pt idx="1">
                  <c:v>6165512.6328295544</c:v>
                </c:pt>
                <c:pt idx="2">
                  <c:v>6140086.4987048935</c:v>
                </c:pt>
                <c:pt idx="3">
                  <c:v>5425351.7907384699</c:v>
                </c:pt>
                <c:pt idx="4">
                  <c:v>4483959.2542706719</c:v>
                </c:pt>
                <c:pt idx="5">
                  <c:v>3733408.3716377099</c:v>
                </c:pt>
                <c:pt idx="6">
                  <c:v>3545217.547892177</c:v>
                </c:pt>
                <c:pt idx="7">
                  <c:v>3327944.6044784831</c:v>
                </c:pt>
                <c:pt idx="8">
                  <c:v>2934593.2564664269</c:v>
                </c:pt>
                <c:pt idx="9">
                  <c:v>2672241.5174215119</c:v>
                </c:pt>
                <c:pt idx="10">
                  <c:v>2859320.9883115068</c:v>
                </c:pt>
                <c:pt idx="11">
                  <c:v>2631935.9663239247</c:v>
                </c:pt>
                <c:pt idx="12">
                  <c:v>2629613.0960292504</c:v>
                </c:pt>
                <c:pt idx="13">
                  <c:v>2342538.3086788203</c:v>
                </c:pt>
                <c:pt idx="14">
                  <c:v>2185108.3490917631</c:v>
                </c:pt>
                <c:pt idx="15">
                  <c:v>2226407.0050701969</c:v>
                </c:pt>
                <c:pt idx="16">
                  <c:v>2269674.7328882157</c:v>
                </c:pt>
                <c:pt idx="17">
                  <c:v>2146938.9287744802</c:v>
                </c:pt>
                <c:pt idx="18">
                  <c:v>2202758.6523046638</c:v>
                </c:pt>
                <c:pt idx="19">
                  <c:v>2244689.4516088809</c:v>
                </c:pt>
                <c:pt idx="20">
                  <c:v>2158498.8349398505</c:v>
                </c:pt>
                <c:pt idx="21">
                  <c:v>2242852.1344868937</c:v>
                </c:pt>
                <c:pt idx="22">
                  <c:v>2141353.6661866824</c:v>
                </c:pt>
                <c:pt idx="23">
                  <c:v>2088462.5245001605</c:v>
                </c:pt>
                <c:pt idx="24">
                  <c:v>1888270.5651496211</c:v>
                </c:pt>
                <c:pt idx="25">
                  <c:v>1775907.6419146238</c:v>
                </c:pt>
                <c:pt idx="26">
                  <c:v>1684569.8731680501</c:v>
                </c:pt>
                <c:pt idx="27">
                  <c:v>1285650.1169429512</c:v>
                </c:pt>
                <c:pt idx="28">
                  <c:v>1289702.2902727264</c:v>
                </c:pt>
                <c:pt idx="29">
                  <c:v>1415818.7157237269</c:v>
                </c:pt>
                <c:pt idx="30">
                  <c:v>1306517.2367628843</c:v>
                </c:pt>
                <c:pt idx="31">
                  <c:v>1036862.89153014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28134376"/>
        <c:axId val="374663896"/>
      </c:barChart>
      <c:catAx>
        <c:axId val="428134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4663896"/>
        <c:crosses val="autoZero"/>
        <c:auto val="1"/>
        <c:lblAlgn val="ctr"/>
        <c:lblOffset val="100"/>
        <c:noMultiLvlLbl val="0"/>
      </c:catAx>
      <c:valAx>
        <c:axId val="374663896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81343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2879445066348957"/>
          <c:y val="9.1995213812242418E-2"/>
          <c:w val="0.17983617404754015"/>
          <c:h val="6.231674944809291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Simulated Wastewater</a:t>
            </a:r>
            <a:r>
              <a:rPr lang="en-US" baseline="0"/>
              <a:t> TN EOS Loads (lbs/yr)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Beta5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'Bay Wide'!$A$3:$A$34</c:f>
              <c:numCache>
                <c:formatCode>General</c:formatCode>
                <c:ptCount val="32"/>
                <c:pt idx="0">
                  <c:v>1984</c:v>
                </c:pt>
                <c:pt idx="1">
                  <c:v>1985</c:v>
                </c:pt>
                <c:pt idx="2">
                  <c:v>1986</c:v>
                </c:pt>
                <c:pt idx="3">
                  <c:v>1987</c:v>
                </c:pt>
                <c:pt idx="4">
                  <c:v>1988</c:v>
                </c:pt>
                <c:pt idx="5">
                  <c:v>1989</c:v>
                </c:pt>
                <c:pt idx="6">
                  <c:v>1990</c:v>
                </c:pt>
                <c:pt idx="7">
                  <c:v>1991</c:v>
                </c:pt>
                <c:pt idx="8">
                  <c:v>1992</c:v>
                </c:pt>
                <c:pt idx="9">
                  <c:v>1993</c:v>
                </c:pt>
                <c:pt idx="10">
                  <c:v>1994</c:v>
                </c:pt>
                <c:pt idx="11">
                  <c:v>1995</c:v>
                </c:pt>
                <c:pt idx="12">
                  <c:v>1996</c:v>
                </c:pt>
                <c:pt idx="13">
                  <c:v>1997</c:v>
                </c:pt>
                <c:pt idx="14">
                  <c:v>1998</c:v>
                </c:pt>
                <c:pt idx="15">
                  <c:v>1999</c:v>
                </c:pt>
                <c:pt idx="16">
                  <c:v>2000</c:v>
                </c:pt>
                <c:pt idx="17">
                  <c:v>2001</c:v>
                </c:pt>
                <c:pt idx="18">
                  <c:v>2002</c:v>
                </c:pt>
                <c:pt idx="19">
                  <c:v>2003</c:v>
                </c:pt>
                <c:pt idx="20">
                  <c:v>2004</c:v>
                </c:pt>
                <c:pt idx="21">
                  <c:v>2005</c:v>
                </c:pt>
                <c:pt idx="22">
                  <c:v>2006</c:v>
                </c:pt>
                <c:pt idx="23">
                  <c:v>2007</c:v>
                </c:pt>
                <c:pt idx="24">
                  <c:v>2008</c:v>
                </c:pt>
                <c:pt idx="25">
                  <c:v>2009</c:v>
                </c:pt>
                <c:pt idx="26">
                  <c:v>2010</c:v>
                </c:pt>
                <c:pt idx="27">
                  <c:v>2011</c:v>
                </c:pt>
                <c:pt idx="28">
                  <c:v>2012</c:v>
                </c:pt>
                <c:pt idx="29">
                  <c:v>2013</c:v>
                </c:pt>
                <c:pt idx="30">
                  <c:v>2014</c:v>
                </c:pt>
                <c:pt idx="31">
                  <c:v>2015</c:v>
                </c:pt>
              </c:numCache>
            </c:numRef>
          </c:cat>
          <c:val>
            <c:numRef>
              <c:f>Simul!$B$3:$B$34</c:f>
              <c:numCache>
                <c:formatCode>#,##0</c:formatCode>
                <c:ptCount val="32"/>
                <c:pt idx="0">
                  <c:v>33699246.735568188</c:v>
                </c:pt>
                <c:pt idx="1">
                  <c:v>33785022.121435575</c:v>
                </c:pt>
                <c:pt idx="2">
                  <c:v>34477961.325053893</c:v>
                </c:pt>
                <c:pt idx="3">
                  <c:v>33970106.26615379</c:v>
                </c:pt>
                <c:pt idx="4">
                  <c:v>34425252.786134921</c:v>
                </c:pt>
                <c:pt idx="5">
                  <c:v>35144192.922526479</c:v>
                </c:pt>
                <c:pt idx="6">
                  <c:v>34247944.737650856</c:v>
                </c:pt>
                <c:pt idx="7">
                  <c:v>33877194.126563311</c:v>
                </c:pt>
                <c:pt idx="8">
                  <c:v>34907336.446231045</c:v>
                </c:pt>
                <c:pt idx="9">
                  <c:v>35416615.459072337</c:v>
                </c:pt>
                <c:pt idx="10">
                  <c:v>36586739.238556162</c:v>
                </c:pt>
                <c:pt idx="11">
                  <c:v>34813620.055401675</c:v>
                </c:pt>
                <c:pt idx="12">
                  <c:v>38235866.723187663</c:v>
                </c:pt>
                <c:pt idx="13">
                  <c:v>33399207.529712345</c:v>
                </c:pt>
                <c:pt idx="14">
                  <c:v>36484684.555779077</c:v>
                </c:pt>
                <c:pt idx="15">
                  <c:v>33150298.045773048</c:v>
                </c:pt>
                <c:pt idx="16">
                  <c:v>35176210.088235557</c:v>
                </c:pt>
                <c:pt idx="17">
                  <c:v>32527130.025982354</c:v>
                </c:pt>
                <c:pt idx="18">
                  <c:v>32561909.660295144</c:v>
                </c:pt>
                <c:pt idx="19">
                  <c:v>36141215.605305985</c:v>
                </c:pt>
                <c:pt idx="20">
                  <c:v>32654137.909946725</c:v>
                </c:pt>
                <c:pt idx="21">
                  <c:v>31404188.150126774</c:v>
                </c:pt>
                <c:pt idx="22">
                  <c:v>32987471.659049228</c:v>
                </c:pt>
                <c:pt idx="23">
                  <c:v>32181736.593953121</c:v>
                </c:pt>
                <c:pt idx="24">
                  <c:v>31794302.508973558</c:v>
                </c:pt>
                <c:pt idx="25">
                  <c:v>30620714.6822345</c:v>
                </c:pt>
                <c:pt idx="26">
                  <c:v>29206401.78022765</c:v>
                </c:pt>
                <c:pt idx="27">
                  <c:v>29736524.945782717</c:v>
                </c:pt>
                <c:pt idx="28">
                  <c:v>26655798.248257816</c:v>
                </c:pt>
                <c:pt idx="29">
                  <c:v>25168804.845501743</c:v>
                </c:pt>
                <c:pt idx="30">
                  <c:v>24133891.584810957</c:v>
                </c:pt>
                <c:pt idx="31">
                  <c:v>20486362.024044774</c:v>
                </c:pt>
              </c:numCache>
            </c:numRef>
          </c:val>
        </c:ser>
        <c:ser>
          <c:idx val="1"/>
          <c:order val="1"/>
          <c:tx>
            <c:v>Beta4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'Bay Wide'!$A$3:$A$34</c:f>
              <c:numCache>
                <c:formatCode>General</c:formatCode>
                <c:ptCount val="32"/>
                <c:pt idx="0">
                  <c:v>1984</c:v>
                </c:pt>
                <c:pt idx="1">
                  <c:v>1985</c:v>
                </c:pt>
                <c:pt idx="2">
                  <c:v>1986</c:v>
                </c:pt>
                <c:pt idx="3">
                  <c:v>1987</c:v>
                </c:pt>
                <c:pt idx="4">
                  <c:v>1988</c:v>
                </c:pt>
                <c:pt idx="5">
                  <c:v>1989</c:v>
                </c:pt>
                <c:pt idx="6">
                  <c:v>1990</c:v>
                </c:pt>
                <c:pt idx="7">
                  <c:v>1991</c:v>
                </c:pt>
                <c:pt idx="8">
                  <c:v>1992</c:v>
                </c:pt>
                <c:pt idx="9">
                  <c:v>1993</c:v>
                </c:pt>
                <c:pt idx="10">
                  <c:v>1994</c:v>
                </c:pt>
                <c:pt idx="11">
                  <c:v>1995</c:v>
                </c:pt>
                <c:pt idx="12">
                  <c:v>1996</c:v>
                </c:pt>
                <c:pt idx="13">
                  <c:v>1997</c:v>
                </c:pt>
                <c:pt idx="14">
                  <c:v>1998</c:v>
                </c:pt>
                <c:pt idx="15">
                  <c:v>1999</c:v>
                </c:pt>
                <c:pt idx="16">
                  <c:v>2000</c:v>
                </c:pt>
                <c:pt idx="17">
                  <c:v>2001</c:v>
                </c:pt>
                <c:pt idx="18">
                  <c:v>2002</c:v>
                </c:pt>
                <c:pt idx="19">
                  <c:v>2003</c:v>
                </c:pt>
                <c:pt idx="20">
                  <c:v>2004</c:v>
                </c:pt>
                <c:pt idx="21">
                  <c:v>2005</c:v>
                </c:pt>
                <c:pt idx="22">
                  <c:v>2006</c:v>
                </c:pt>
                <c:pt idx="23">
                  <c:v>2007</c:v>
                </c:pt>
                <c:pt idx="24">
                  <c:v>2008</c:v>
                </c:pt>
                <c:pt idx="25">
                  <c:v>2009</c:v>
                </c:pt>
                <c:pt idx="26">
                  <c:v>2010</c:v>
                </c:pt>
                <c:pt idx="27">
                  <c:v>2011</c:v>
                </c:pt>
                <c:pt idx="28">
                  <c:v>2012</c:v>
                </c:pt>
                <c:pt idx="29">
                  <c:v>2013</c:v>
                </c:pt>
                <c:pt idx="30">
                  <c:v>2014</c:v>
                </c:pt>
                <c:pt idx="31">
                  <c:v>2015</c:v>
                </c:pt>
              </c:numCache>
            </c:numRef>
          </c:cat>
          <c:val>
            <c:numRef>
              <c:f>Simul!$F$3:$F$34</c:f>
              <c:numCache>
                <c:formatCode>#,##0</c:formatCode>
                <c:ptCount val="32"/>
                <c:pt idx="0">
                  <c:v>34101427.163798168</c:v>
                </c:pt>
                <c:pt idx="1">
                  <c:v>34270589.07641948</c:v>
                </c:pt>
                <c:pt idx="2">
                  <c:v>34985891.688827619</c:v>
                </c:pt>
                <c:pt idx="3">
                  <c:v>34511337.123955347</c:v>
                </c:pt>
                <c:pt idx="4">
                  <c:v>34875886.844884485</c:v>
                </c:pt>
                <c:pt idx="5">
                  <c:v>35682793.901959546</c:v>
                </c:pt>
                <c:pt idx="6">
                  <c:v>34735575.705595531</c:v>
                </c:pt>
                <c:pt idx="7">
                  <c:v>34317878.180264607</c:v>
                </c:pt>
                <c:pt idx="8">
                  <c:v>35133534.640087768</c:v>
                </c:pt>
                <c:pt idx="9">
                  <c:v>35718092.432277612</c:v>
                </c:pt>
                <c:pt idx="10">
                  <c:v>37020608.230083056</c:v>
                </c:pt>
                <c:pt idx="11">
                  <c:v>35268231.523444057</c:v>
                </c:pt>
                <c:pt idx="12">
                  <c:v>38781985.243173406</c:v>
                </c:pt>
                <c:pt idx="13">
                  <c:v>33962197.937430523</c:v>
                </c:pt>
                <c:pt idx="14">
                  <c:v>37229860.089690223</c:v>
                </c:pt>
                <c:pt idx="15">
                  <c:v>33811459.531809226</c:v>
                </c:pt>
                <c:pt idx="16">
                  <c:v>35883751.64917364</c:v>
                </c:pt>
                <c:pt idx="17">
                  <c:v>33375523.761753369</c:v>
                </c:pt>
                <c:pt idx="18">
                  <c:v>33653771.136376582</c:v>
                </c:pt>
                <c:pt idx="19">
                  <c:v>36787934.377148747</c:v>
                </c:pt>
                <c:pt idx="20">
                  <c:v>33344251.731983654</c:v>
                </c:pt>
                <c:pt idx="21">
                  <c:v>31723760.857816745</c:v>
                </c:pt>
                <c:pt idx="22">
                  <c:v>33247371.295387018</c:v>
                </c:pt>
                <c:pt idx="23">
                  <c:v>32374450.701552384</c:v>
                </c:pt>
                <c:pt idx="24">
                  <c:v>31848332.152301326</c:v>
                </c:pt>
                <c:pt idx="25">
                  <c:v>30692351.581057142</c:v>
                </c:pt>
                <c:pt idx="26">
                  <c:v>29081991.859530721</c:v>
                </c:pt>
                <c:pt idx="27">
                  <c:v>29588867.991247088</c:v>
                </c:pt>
                <c:pt idx="28">
                  <c:v>26603520.860114202</c:v>
                </c:pt>
                <c:pt idx="29">
                  <c:v>25704906.698644135</c:v>
                </c:pt>
                <c:pt idx="30">
                  <c:v>24493706.266925562</c:v>
                </c:pt>
                <c:pt idx="31">
                  <c:v>14169039.868312351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70110984"/>
        <c:axId val="470111376"/>
      </c:barChart>
      <c:catAx>
        <c:axId val="4701109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0111376"/>
        <c:crosses val="autoZero"/>
        <c:auto val="1"/>
        <c:lblAlgn val="ctr"/>
        <c:lblOffset val="100"/>
        <c:noMultiLvlLbl val="0"/>
      </c:catAx>
      <c:valAx>
        <c:axId val="470111376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01109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2879445066348957"/>
          <c:y val="9.1995213812242418E-2"/>
          <c:w val="0.17983617404754015"/>
          <c:h val="6.231674944809291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Simulated Wastewater</a:t>
            </a:r>
            <a:r>
              <a:rPr lang="en-US" baseline="0"/>
              <a:t> TP EOS Loads (lbs/yr)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Beta5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'Bay Wide'!$A$3:$A$34</c:f>
              <c:numCache>
                <c:formatCode>General</c:formatCode>
                <c:ptCount val="32"/>
                <c:pt idx="0">
                  <c:v>1984</c:v>
                </c:pt>
                <c:pt idx="1">
                  <c:v>1985</c:v>
                </c:pt>
                <c:pt idx="2">
                  <c:v>1986</c:v>
                </c:pt>
                <c:pt idx="3">
                  <c:v>1987</c:v>
                </c:pt>
                <c:pt idx="4">
                  <c:v>1988</c:v>
                </c:pt>
                <c:pt idx="5">
                  <c:v>1989</c:v>
                </c:pt>
                <c:pt idx="6">
                  <c:v>1990</c:v>
                </c:pt>
                <c:pt idx="7">
                  <c:v>1991</c:v>
                </c:pt>
                <c:pt idx="8">
                  <c:v>1992</c:v>
                </c:pt>
                <c:pt idx="9">
                  <c:v>1993</c:v>
                </c:pt>
                <c:pt idx="10">
                  <c:v>1994</c:v>
                </c:pt>
                <c:pt idx="11">
                  <c:v>1995</c:v>
                </c:pt>
                <c:pt idx="12">
                  <c:v>1996</c:v>
                </c:pt>
                <c:pt idx="13">
                  <c:v>1997</c:v>
                </c:pt>
                <c:pt idx="14">
                  <c:v>1998</c:v>
                </c:pt>
                <c:pt idx="15">
                  <c:v>1999</c:v>
                </c:pt>
                <c:pt idx="16">
                  <c:v>2000</c:v>
                </c:pt>
                <c:pt idx="17">
                  <c:v>2001</c:v>
                </c:pt>
                <c:pt idx="18">
                  <c:v>2002</c:v>
                </c:pt>
                <c:pt idx="19">
                  <c:v>2003</c:v>
                </c:pt>
                <c:pt idx="20">
                  <c:v>2004</c:v>
                </c:pt>
                <c:pt idx="21">
                  <c:v>2005</c:v>
                </c:pt>
                <c:pt idx="22">
                  <c:v>2006</c:v>
                </c:pt>
                <c:pt idx="23">
                  <c:v>2007</c:v>
                </c:pt>
                <c:pt idx="24">
                  <c:v>2008</c:v>
                </c:pt>
                <c:pt idx="25">
                  <c:v>2009</c:v>
                </c:pt>
                <c:pt idx="26">
                  <c:v>2010</c:v>
                </c:pt>
                <c:pt idx="27">
                  <c:v>2011</c:v>
                </c:pt>
                <c:pt idx="28">
                  <c:v>2012</c:v>
                </c:pt>
                <c:pt idx="29">
                  <c:v>2013</c:v>
                </c:pt>
                <c:pt idx="30">
                  <c:v>2014</c:v>
                </c:pt>
                <c:pt idx="31">
                  <c:v>2015</c:v>
                </c:pt>
              </c:numCache>
            </c:numRef>
          </c:cat>
          <c:val>
            <c:numRef>
              <c:f>Unsimul!$C$3:$C$34</c:f>
              <c:numCache>
                <c:formatCode>#,##0</c:formatCode>
                <c:ptCount val="32"/>
                <c:pt idx="0">
                  <c:v>6582297.7884605117</c:v>
                </c:pt>
                <c:pt idx="1">
                  <c:v>6279739.9215743607</c:v>
                </c:pt>
                <c:pt idx="2">
                  <c:v>6276128.4320325302</c:v>
                </c:pt>
                <c:pt idx="3">
                  <c:v>5560792.9474183712</c:v>
                </c:pt>
                <c:pt idx="4">
                  <c:v>4636312.2848037891</c:v>
                </c:pt>
                <c:pt idx="5">
                  <c:v>3944298.1279463656</c:v>
                </c:pt>
                <c:pt idx="6">
                  <c:v>3756629.4270954481</c:v>
                </c:pt>
                <c:pt idx="7">
                  <c:v>3549667.9761960246</c:v>
                </c:pt>
                <c:pt idx="8">
                  <c:v>3201779.4729096205</c:v>
                </c:pt>
                <c:pt idx="9">
                  <c:v>2918120.6701465584</c:v>
                </c:pt>
                <c:pt idx="10">
                  <c:v>3105371.9215204334</c:v>
                </c:pt>
                <c:pt idx="11">
                  <c:v>2806408.3498022496</c:v>
                </c:pt>
                <c:pt idx="12">
                  <c:v>2807961.3133991617</c:v>
                </c:pt>
                <c:pt idx="13">
                  <c:v>2517419.321585862</c:v>
                </c:pt>
                <c:pt idx="14">
                  <c:v>2342476.9635456116</c:v>
                </c:pt>
                <c:pt idx="15">
                  <c:v>2383932.3642568076</c:v>
                </c:pt>
                <c:pt idx="16">
                  <c:v>2424104.9213392949</c:v>
                </c:pt>
                <c:pt idx="17">
                  <c:v>2307079.7577224085</c:v>
                </c:pt>
                <c:pt idx="18">
                  <c:v>2328318.0241063056</c:v>
                </c:pt>
                <c:pt idx="19">
                  <c:v>2321382.4475172423</c:v>
                </c:pt>
                <c:pt idx="20">
                  <c:v>2236828.447568594</c:v>
                </c:pt>
                <c:pt idx="21">
                  <c:v>2312346.3630746505</c:v>
                </c:pt>
                <c:pt idx="22">
                  <c:v>2244434.8026551707</c:v>
                </c:pt>
                <c:pt idx="23">
                  <c:v>2131731.3880421575</c:v>
                </c:pt>
                <c:pt idx="24">
                  <c:v>1959805.7810147239</c:v>
                </c:pt>
                <c:pt idx="25">
                  <c:v>1837383.3504213218</c:v>
                </c:pt>
                <c:pt idx="26">
                  <c:v>1727486.6673049154</c:v>
                </c:pt>
                <c:pt idx="27">
                  <c:v>1386406.0361410703</c:v>
                </c:pt>
                <c:pt idx="28">
                  <c:v>1415727.9646529227</c:v>
                </c:pt>
                <c:pt idx="29">
                  <c:v>1486172.0402038351</c:v>
                </c:pt>
                <c:pt idx="30">
                  <c:v>1378020.2954799086</c:v>
                </c:pt>
                <c:pt idx="31">
                  <c:v>1337134.0268575102</c:v>
                </c:pt>
              </c:numCache>
            </c:numRef>
          </c:val>
        </c:ser>
        <c:ser>
          <c:idx val="1"/>
          <c:order val="1"/>
          <c:tx>
            <c:v>Beta4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'Bay Wide'!$A$3:$A$34</c:f>
              <c:numCache>
                <c:formatCode>General</c:formatCode>
                <c:ptCount val="32"/>
                <c:pt idx="0">
                  <c:v>1984</c:v>
                </c:pt>
                <c:pt idx="1">
                  <c:v>1985</c:v>
                </c:pt>
                <c:pt idx="2">
                  <c:v>1986</c:v>
                </c:pt>
                <c:pt idx="3">
                  <c:v>1987</c:v>
                </c:pt>
                <c:pt idx="4">
                  <c:v>1988</c:v>
                </c:pt>
                <c:pt idx="5">
                  <c:v>1989</c:v>
                </c:pt>
                <c:pt idx="6">
                  <c:v>1990</c:v>
                </c:pt>
                <c:pt idx="7">
                  <c:v>1991</c:v>
                </c:pt>
                <c:pt idx="8">
                  <c:v>1992</c:v>
                </c:pt>
                <c:pt idx="9">
                  <c:v>1993</c:v>
                </c:pt>
                <c:pt idx="10">
                  <c:v>1994</c:v>
                </c:pt>
                <c:pt idx="11">
                  <c:v>1995</c:v>
                </c:pt>
                <c:pt idx="12">
                  <c:v>1996</c:v>
                </c:pt>
                <c:pt idx="13">
                  <c:v>1997</c:v>
                </c:pt>
                <c:pt idx="14">
                  <c:v>1998</c:v>
                </c:pt>
                <c:pt idx="15">
                  <c:v>1999</c:v>
                </c:pt>
                <c:pt idx="16">
                  <c:v>2000</c:v>
                </c:pt>
                <c:pt idx="17">
                  <c:v>2001</c:v>
                </c:pt>
                <c:pt idx="18">
                  <c:v>2002</c:v>
                </c:pt>
                <c:pt idx="19">
                  <c:v>2003</c:v>
                </c:pt>
                <c:pt idx="20">
                  <c:v>2004</c:v>
                </c:pt>
                <c:pt idx="21">
                  <c:v>2005</c:v>
                </c:pt>
                <c:pt idx="22">
                  <c:v>2006</c:v>
                </c:pt>
                <c:pt idx="23">
                  <c:v>2007</c:v>
                </c:pt>
                <c:pt idx="24">
                  <c:v>2008</c:v>
                </c:pt>
                <c:pt idx="25">
                  <c:v>2009</c:v>
                </c:pt>
                <c:pt idx="26">
                  <c:v>2010</c:v>
                </c:pt>
                <c:pt idx="27">
                  <c:v>2011</c:v>
                </c:pt>
                <c:pt idx="28">
                  <c:v>2012</c:v>
                </c:pt>
                <c:pt idx="29">
                  <c:v>2013</c:v>
                </c:pt>
                <c:pt idx="30">
                  <c:v>2014</c:v>
                </c:pt>
                <c:pt idx="31">
                  <c:v>2015</c:v>
                </c:pt>
              </c:numCache>
            </c:numRef>
          </c:cat>
          <c:val>
            <c:numRef>
              <c:f>Unsimul!$G$3:$G$34</c:f>
              <c:numCache>
                <c:formatCode>#,##0</c:formatCode>
                <c:ptCount val="32"/>
                <c:pt idx="0">
                  <c:v>6447586.7878302643</c:v>
                </c:pt>
                <c:pt idx="1">
                  <c:v>6165512.6328295544</c:v>
                </c:pt>
                <c:pt idx="2">
                  <c:v>6140086.4987048935</c:v>
                </c:pt>
                <c:pt idx="3">
                  <c:v>5425351.7907384699</c:v>
                </c:pt>
                <c:pt idx="4">
                  <c:v>4483959.2542706719</c:v>
                </c:pt>
                <c:pt idx="5">
                  <c:v>3733408.3716377099</c:v>
                </c:pt>
                <c:pt idx="6">
                  <c:v>3545217.547892177</c:v>
                </c:pt>
                <c:pt idx="7">
                  <c:v>3327944.6044784831</c:v>
                </c:pt>
                <c:pt idx="8">
                  <c:v>2934593.2564664269</c:v>
                </c:pt>
                <c:pt idx="9">
                  <c:v>2672241.5174215119</c:v>
                </c:pt>
                <c:pt idx="10">
                  <c:v>2859320.9883115068</c:v>
                </c:pt>
                <c:pt idx="11">
                  <c:v>2631935.9663239247</c:v>
                </c:pt>
                <c:pt idx="12">
                  <c:v>2629613.0960292504</c:v>
                </c:pt>
                <c:pt idx="13">
                  <c:v>2342538.3086788203</c:v>
                </c:pt>
                <c:pt idx="14">
                  <c:v>2185108.3490917631</c:v>
                </c:pt>
                <c:pt idx="15">
                  <c:v>2226407.0050701969</c:v>
                </c:pt>
                <c:pt idx="16">
                  <c:v>2269674.7328882157</c:v>
                </c:pt>
                <c:pt idx="17">
                  <c:v>2146938.9287744802</c:v>
                </c:pt>
                <c:pt idx="18">
                  <c:v>2202758.6523046638</c:v>
                </c:pt>
                <c:pt idx="19">
                  <c:v>2244689.4516088809</c:v>
                </c:pt>
                <c:pt idx="20">
                  <c:v>2158498.8349398505</c:v>
                </c:pt>
                <c:pt idx="21">
                  <c:v>2242852.1344868937</c:v>
                </c:pt>
                <c:pt idx="22">
                  <c:v>2141353.6661866824</c:v>
                </c:pt>
                <c:pt idx="23">
                  <c:v>2088462.5245001605</c:v>
                </c:pt>
                <c:pt idx="24">
                  <c:v>1888270.5651496211</c:v>
                </c:pt>
                <c:pt idx="25">
                  <c:v>1775907.6419146238</c:v>
                </c:pt>
                <c:pt idx="26">
                  <c:v>1684569.8731680501</c:v>
                </c:pt>
                <c:pt idx="27">
                  <c:v>1285650.1169429512</c:v>
                </c:pt>
                <c:pt idx="28">
                  <c:v>1289702.2902727264</c:v>
                </c:pt>
                <c:pt idx="29">
                  <c:v>1415818.7157237269</c:v>
                </c:pt>
                <c:pt idx="30">
                  <c:v>1306517.2367628843</c:v>
                </c:pt>
                <c:pt idx="31">
                  <c:v>1036862.89153014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72225584"/>
        <c:axId val="148166328"/>
      </c:barChart>
      <c:catAx>
        <c:axId val="372225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8166328"/>
        <c:crosses val="autoZero"/>
        <c:auto val="1"/>
        <c:lblAlgn val="ctr"/>
        <c:lblOffset val="100"/>
        <c:noMultiLvlLbl val="0"/>
      </c:catAx>
      <c:valAx>
        <c:axId val="14816632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22255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2879445066348957"/>
          <c:y val="9.1995213812242418E-2"/>
          <c:w val="0.17983617404754015"/>
          <c:h val="6.231674944809291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u="none" strike="noStrike" baseline="0">
                <a:effectLst/>
              </a:rPr>
              <a:t>Potomac River Basin </a:t>
            </a:r>
            <a:r>
              <a:rPr lang="en-US"/>
              <a:t>Wastewater</a:t>
            </a:r>
            <a:r>
              <a:rPr lang="en-US" baseline="0"/>
              <a:t> TN EOS Loads (lbs/yr)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Beta5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'Bay Wide'!$A$3:$A$34</c:f>
              <c:numCache>
                <c:formatCode>General</c:formatCode>
                <c:ptCount val="32"/>
                <c:pt idx="0">
                  <c:v>1984</c:v>
                </c:pt>
                <c:pt idx="1">
                  <c:v>1985</c:v>
                </c:pt>
                <c:pt idx="2">
                  <c:v>1986</c:v>
                </c:pt>
                <c:pt idx="3">
                  <c:v>1987</c:v>
                </c:pt>
                <c:pt idx="4">
                  <c:v>1988</c:v>
                </c:pt>
                <c:pt idx="5">
                  <c:v>1989</c:v>
                </c:pt>
                <c:pt idx="6">
                  <c:v>1990</c:v>
                </c:pt>
                <c:pt idx="7">
                  <c:v>1991</c:v>
                </c:pt>
                <c:pt idx="8">
                  <c:v>1992</c:v>
                </c:pt>
                <c:pt idx="9">
                  <c:v>1993</c:v>
                </c:pt>
                <c:pt idx="10">
                  <c:v>1994</c:v>
                </c:pt>
                <c:pt idx="11">
                  <c:v>1995</c:v>
                </c:pt>
                <c:pt idx="12">
                  <c:v>1996</c:v>
                </c:pt>
                <c:pt idx="13">
                  <c:v>1997</c:v>
                </c:pt>
                <c:pt idx="14">
                  <c:v>1998</c:v>
                </c:pt>
                <c:pt idx="15">
                  <c:v>1999</c:v>
                </c:pt>
                <c:pt idx="16">
                  <c:v>2000</c:v>
                </c:pt>
                <c:pt idx="17">
                  <c:v>2001</c:v>
                </c:pt>
                <c:pt idx="18">
                  <c:v>2002</c:v>
                </c:pt>
                <c:pt idx="19">
                  <c:v>2003</c:v>
                </c:pt>
                <c:pt idx="20">
                  <c:v>2004</c:v>
                </c:pt>
                <c:pt idx="21">
                  <c:v>2005</c:v>
                </c:pt>
                <c:pt idx="22">
                  <c:v>2006</c:v>
                </c:pt>
                <c:pt idx="23">
                  <c:v>2007</c:v>
                </c:pt>
                <c:pt idx="24">
                  <c:v>2008</c:v>
                </c:pt>
                <c:pt idx="25">
                  <c:v>2009</c:v>
                </c:pt>
                <c:pt idx="26">
                  <c:v>2010</c:v>
                </c:pt>
                <c:pt idx="27">
                  <c:v>2011</c:v>
                </c:pt>
                <c:pt idx="28">
                  <c:v>2012</c:v>
                </c:pt>
                <c:pt idx="29">
                  <c:v>2013</c:v>
                </c:pt>
                <c:pt idx="30">
                  <c:v>2014</c:v>
                </c:pt>
                <c:pt idx="31">
                  <c:v>2015</c:v>
                </c:pt>
              </c:numCache>
            </c:numRef>
          </c:cat>
          <c:val>
            <c:numRef>
              <c:f>Poto!$B$3:$B$34</c:f>
              <c:numCache>
                <c:formatCode>#,##0</c:formatCode>
                <c:ptCount val="32"/>
                <c:pt idx="0">
                  <c:v>29787977.936389301</c:v>
                </c:pt>
                <c:pt idx="1">
                  <c:v>29940585.7711793</c:v>
                </c:pt>
                <c:pt idx="2">
                  <c:v>29142212.522299901</c:v>
                </c:pt>
                <c:pt idx="3">
                  <c:v>29969899.818679001</c:v>
                </c:pt>
                <c:pt idx="4">
                  <c:v>31013172.254452199</c:v>
                </c:pt>
                <c:pt idx="5">
                  <c:v>31572545.573893201</c:v>
                </c:pt>
                <c:pt idx="6">
                  <c:v>31743276.095346101</c:v>
                </c:pt>
                <c:pt idx="7">
                  <c:v>30970615.870810099</c:v>
                </c:pt>
                <c:pt idx="8">
                  <c:v>30969819.6135207</c:v>
                </c:pt>
                <c:pt idx="9">
                  <c:v>30177480.5361</c:v>
                </c:pt>
                <c:pt idx="10">
                  <c:v>30314793.477123599</c:v>
                </c:pt>
                <c:pt idx="11">
                  <c:v>29664792.454418</c:v>
                </c:pt>
                <c:pt idx="12">
                  <c:v>29685408.9592961</c:v>
                </c:pt>
                <c:pt idx="13">
                  <c:v>26279094.655891299</c:v>
                </c:pt>
                <c:pt idx="14">
                  <c:v>26460597.3104214</c:v>
                </c:pt>
                <c:pt idx="15">
                  <c:v>27635598.646218501</c:v>
                </c:pt>
                <c:pt idx="16">
                  <c:v>25754441.427124102</c:v>
                </c:pt>
                <c:pt idx="17">
                  <c:v>22187734.853523701</c:v>
                </c:pt>
                <c:pt idx="18">
                  <c:v>20382516.5063954</c:v>
                </c:pt>
                <c:pt idx="19">
                  <c:v>19319728.002332199</c:v>
                </c:pt>
                <c:pt idx="20">
                  <c:v>16624343.0918306</c:v>
                </c:pt>
                <c:pt idx="21">
                  <c:v>15819128.205393899</c:v>
                </c:pt>
                <c:pt idx="22">
                  <c:v>15248339.3619511</c:v>
                </c:pt>
                <c:pt idx="23">
                  <c:v>14102624.962746101</c:v>
                </c:pt>
                <c:pt idx="24">
                  <c:v>14871082.828646099</c:v>
                </c:pt>
                <c:pt idx="25">
                  <c:v>14093392.3515836</c:v>
                </c:pt>
                <c:pt idx="26">
                  <c:v>12946042.3068779</c:v>
                </c:pt>
                <c:pt idx="27">
                  <c:v>10786540.9216624</c:v>
                </c:pt>
                <c:pt idx="28">
                  <c:v>9752253.8781442307</c:v>
                </c:pt>
                <c:pt idx="29">
                  <c:v>9698673.5526123792</c:v>
                </c:pt>
                <c:pt idx="30">
                  <c:v>10434969.8236141</c:v>
                </c:pt>
                <c:pt idx="31">
                  <c:v>8689642.1036515106</c:v>
                </c:pt>
              </c:numCache>
            </c:numRef>
          </c:val>
        </c:ser>
        <c:ser>
          <c:idx val="1"/>
          <c:order val="1"/>
          <c:tx>
            <c:v>Beta4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'Bay Wide'!$A$3:$A$34</c:f>
              <c:numCache>
                <c:formatCode>General</c:formatCode>
                <c:ptCount val="32"/>
                <c:pt idx="0">
                  <c:v>1984</c:v>
                </c:pt>
                <c:pt idx="1">
                  <c:v>1985</c:v>
                </c:pt>
                <c:pt idx="2">
                  <c:v>1986</c:v>
                </c:pt>
                <c:pt idx="3">
                  <c:v>1987</c:v>
                </c:pt>
                <c:pt idx="4">
                  <c:v>1988</c:v>
                </c:pt>
                <c:pt idx="5">
                  <c:v>1989</c:v>
                </c:pt>
                <c:pt idx="6">
                  <c:v>1990</c:v>
                </c:pt>
                <c:pt idx="7">
                  <c:v>1991</c:v>
                </c:pt>
                <c:pt idx="8">
                  <c:v>1992</c:v>
                </c:pt>
                <c:pt idx="9">
                  <c:v>1993</c:v>
                </c:pt>
                <c:pt idx="10">
                  <c:v>1994</c:v>
                </c:pt>
                <c:pt idx="11">
                  <c:v>1995</c:v>
                </c:pt>
                <c:pt idx="12">
                  <c:v>1996</c:v>
                </c:pt>
                <c:pt idx="13">
                  <c:v>1997</c:v>
                </c:pt>
                <c:pt idx="14">
                  <c:v>1998</c:v>
                </c:pt>
                <c:pt idx="15">
                  <c:v>1999</c:v>
                </c:pt>
                <c:pt idx="16">
                  <c:v>2000</c:v>
                </c:pt>
                <c:pt idx="17">
                  <c:v>2001</c:v>
                </c:pt>
                <c:pt idx="18">
                  <c:v>2002</c:v>
                </c:pt>
                <c:pt idx="19">
                  <c:v>2003</c:v>
                </c:pt>
                <c:pt idx="20">
                  <c:v>2004</c:v>
                </c:pt>
                <c:pt idx="21">
                  <c:v>2005</c:v>
                </c:pt>
                <c:pt idx="22">
                  <c:v>2006</c:v>
                </c:pt>
                <c:pt idx="23">
                  <c:v>2007</c:v>
                </c:pt>
                <c:pt idx="24">
                  <c:v>2008</c:v>
                </c:pt>
                <c:pt idx="25">
                  <c:v>2009</c:v>
                </c:pt>
                <c:pt idx="26">
                  <c:v>2010</c:v>
                </c:pt>
                <c:pt idx="27">
                  <c:v>2011</c:v>
                </c:pt>
                <c:pt idx="28">
                  <c:v>2012</c:v>
                </c:pt>
                <c:pt idx="29">
                  <c:v>2013</c:v>
                </c:pt>
                <c:pt idx="30">
                  <c:v>2014</c:v>
                </c:pt>
                <c:pt idx="31">
                  <c:v>2015</c:v>
                </c:pt>
              </c:numCache>
            </c:numRef>
          </c:cat>
          <c:val>
            <c:numRef>
              <c:f>Poto!$F$3:$F$34</c:f>
              <c:numCache>
                <c:formatCode>#,##0</c:formatCode>
                <c:ptCount val="32"/>
                <c:pt idx="0">
                  <c:v>29847995.856693201</c:v>
                </c:pt>
                <c:pt idx="1">
                  <c:v>30026475.827178501</c:v>
                </c:pt>
                <c:pt idx="2">
                  <c:v>29242438.456028301</c:v>
                </c:pt>
                <c:pt idx="3">
                  <c:v>30082433.517069001</c:v>
                </c:pt>
                <c:pt idx="4">
                  <c:v>31158497.266167302</c:v>
                </c:pt>
                <c:pt idx="5">
                  <c:v>31778469.903008901</c:v>
                </c:pt>
                <c:pt idx="6">
                  <c:v>31884672.934562702</c:v>
                </c:pt>
                <c:pt idx="7">
                  <c:v>31061713.8449689</c:v>
                </c:pt>
                <c:pt idx="8">
                  <c:v>31152105.965388399</c:v>
                </c:pt>
                <c:pt idx="9">
                  <c:v>30171640.760569401</c:v>
                </c:pt>
                <c:pt idx="10">
                  <c:v>30380706.563674498</c:v>
                </c:pt>
                <c:pt idx="11">
                  <c:v>29661349.4736601</c:v>
                </c:pt>
                <c:pt idx="12">
                  <c:v>29754106.0837152</c:v>
                </c:pt>
                <c:pt idx="13">
                  <c:v>26346065.4945895</c:v>
                </c:pt>
                <c:pt idx="14">
                  <c:v>26762315.627606802</c:v>
                </c:pt>
                <c:pt idx="15">
                  <c:v>27814941.119301502</c:v>
                </c:pt>
                <c:pt idx="16">
                  <c:v>25930994.2735392</c:v>
                </c:pt>
                <c:pt idx="17">
                  <c:v>22568020.1534089</c:v>
                </c:pt>
                <c:pt idx="18">
                  <c:v>20793317.118071102</c:v>
                </c:pt>
                <c:pt idx="19">
                  <c:v>19642290.192466501</c:v>
                </c:pt>
                <c:pt idx="20">
                  <c:v>16938221.036262099</c:v>
                </c:pt>
                <c:pt idx="21">
                  <c:v>16195297.6069715</c:v>
                </c:pt>
                <c:pt idx="22">
                  <c:v>15553831.6661433</c:v>
                </c:pt>
                <c:pt idx="23">
                  <c:v>14403876.2807687</c:v>
                </c:pt>
                <c:pt idx="24">
                  <c:v>15774476.739594501</c:v>
                </c:pt>
                <c:pt idx="25">
                  <c:v>14405049.6199318</c:v>
                </c:pt>
                <c:pt idx="26">
                  <c:v>13285182.495255399</c:v>
                </c:pt>
                <c:pt idx="27">
                  <c:v>10941728.7923098</c:v>
                </c:pt>
                <c:pt idx="28">
                  <c:v>9687148.7519352194</c:v>
                </c:pt>
                <c:pt idx="29">
                  <c:v>9836461.4327800404</c:v>
                </c:pt>
                <c:pt idx="30">
                  <c:v>10439527.136413701</c:v>
                </c:pt>
                <c:pt idx="31">
                  <c:v>7474406.0898268996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66809088"/>
        <c:axId val="466809480"/>
      </c:barChart>
      <c:catAx>
        <c:axId val="4668090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6809480"/>
        <c:crosses val="autoZero"/>
        <c:auto val="1"/>
        <c:lblAlgn val="ctr"/>
        <c:lblOffset val="100"/>
        <c:noMultiLvlLbl val="0"/>
      </c:catAx>
      <c:valAx>
        <c:axId val="466809480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68090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2879445066348957"/>
          <c:y val="9.1995213812242418E-2"/>
          <c:w val="0.17983617404754015"/>
          <c:h val="6.231674944809291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Potomac</a:t>
            </a:r>
            <a:r>
              <a:rPr lang="en-US" baseline="0"/>
              <a:t> River Basin </a:t>
            </a:r>
            <a:r>
              <a:rPr lang="en-US"/>
              <a:t>Wastewater</a:t>
            </a:r>
            <a:r>
              <a:rPr lang="en-US" baseline="0"/>
              <a:t> TP EOS Loads (lbs/yr)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Beta5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'Bay Wide'!$A$3:$A$34</c:f>
              <c:numCache>
                <c:formatCode>General</c:formatCode>
                <c:ptCount val="32"/>
                <c:pt idx="0">
                  <c:v>1984</c:v>
                </c:pt>
                <c:pt idx="1">
                  <c:v>1985</c:v>
                </c:pt>
                <c:pt idx="2">
                  <c:v>1986</c:v>
                </c:pt>
                <c:pt idx="3">
                  <c:v>1987</c:v>
                </c:pt>
                <c:pt idx="4">
                  <c:v>1988</c:v>
                </c:pt>
                <c:pt idx="5">
                  <c:v>1989</c:v>
                </c:pt>
                <c:pt idx="6">
                  <c:v>1990</c:v>
                </c:pt>
                <c:pt idx="7">
                  <c:v>1991</c:v>
                </c:pt>
                <c:pt idx="8">
                  <c:v>1992</c:v>
                </c:pt>
                <c:pt idx="9">
                  <c:v>1993</c:v>
                </c:pt>
                <c:pt idx="10">
                  <c:v>1994</c:v>
                </c:pt>
                <c:pt idx="11">
                  <c:v>1995</c:v>
                </c:pt>
                <c:pt idx="12">
                  <c:v>1996</c:v>
                </c:pt>
                <c:pt idx="13">
                  <c:v>1997</c:v>
                </c:pt>
                <c:pt idx="14">
                  <c:v>1998</c:v>
                </c:pt>
                <c:pt idx="15">
                  <c:v>1999</c:v>
                </c:pt>
                <c:pt idx="16">
                  <c:v>2000</c:v>
                </c:pt>
                <c:pt idx="17">
                  <c:v>2001</c:v>
                </c:pt>
                <c:pt idx="18">
                  <c:v>2002</c:v>
                </c:pt>
                <c:pt idx="19">
                  <c:v>2003</c:v>
                </c:pt>
                <c:pt idx="20">
                  <c:v>2004</c:v>
                </c:pt>
                <c:pt idx="21">
                  <c:v>2005</c:v>
                </c:pt>
                <c:pt idx="22">
                  <c:v>2006</c:v>
                </c:pt>
                <c:pt idx="23">
                  <c:v>2007</c:v>
                </c:pt>
                <c:pt idx="24">
                  <c:v>2008</c:v>
                </c:pt>
                <c:pt idx="25">
                  <c:v>2009</c:v>
                </c:pt>
                <c:pt idx="26">
                  <c:v>2010</c:v>
                </c:pt>
                <c:pt idx="27">
                  <c:v>2011</c:v>
                </c:pt>
                <c:pt idx="28">
                  <c:v>2012</c:v>
                </c:pt>
                <c:pt idx="29">
                  <c:v>2013</c:v>
                </c:pt>
                <c:pt idx="30">
                  <c:v>2014</c:v>
                </c:pt>
                <c:pt idx="31">
                  <c:v>2015</c:v>
                </c:pt>
              </c:numCache>
            </c:numRef>
          </c:cat>
          <c:val>
            <c:numRef>
              <c:f>Poto!$C$3:$C$34</c:f>
              <c:numCache>
                <c:formatCode>#,##0</c:formatCode>
                <c:ptCount val="32"/>
                <c:pt idx="0">
                  <c:v>2336753.2760828501</c:v>
                </c:pt>
                <c:pt idx="1">
                  <c:v>2261449.9724098155</c:v>
                </c:pt>
                <c:pt idx="2">
                  <c:v>2084344.5398925908</c:v>
                </c:pt>
                <c:pt idx="3">
                  <c:v>2092458.6503584897</c:v>
                </c:pt>
                <c:pt idx="4">
                  <c:v>1789027.0276973096</c:v>
                </c:pt>
                <c:pt idx="5">
                  <c:v>1712190.5395019739</c:v>
                </c:pt>
                <c:pt idx="6">
                  <c:v>1655544.9449851145</c:v>
                </c:pt>
                <c:pt idx="7">
                  <c:v>1644576.0921920459</c:v>
                </c:pt>
                <c:pt idx="8">
                  <c:v>1712986.6763839852</c:v>
                </c:pt>
                <c:pt idx="9">
                  <c:v>1667023.4780106519</c:v>
                </c:pt>
                <c:pt idx="10">
                  <c:v>1747655.1969659752</c:v>
                </c:pt>
                <c:pt idx="11">
                  <c:v>1624375.285085883</c:v>
                </c:pt>
                <c:pt idx="12">
                  <c:v>1806215.1422499844</c:v>
                </c:pt>
                <c:pt idx="13">
                  <c:v>1619227.2008407919</c:v>
                </c:pt>
                <c:pt idx="14">
                  <c:v>1792067.7595070768</c:v>
                </c:pt>
                <c:pt idx="15">
                  <c:v>1494703.6092480675</c:v>
                </c:pt>
                <c:pt idx="16">
                  <c:v>1590261.0479122892</c:v>
                </c:pt>
                <c:pt idx="17">
                  <c:v>1499646.7253229541</c:v>
                </c:pt>
                <c:pt idx="18">
                  <c:v>1432347.3268874425</c:v>
                </c:pt>
                <c:pt idx="19">
                  <c:v>1577145.3271899598</c:v>
                </c:pt>
                <c:pt idx="20">
                  <c:v>1395462.8204678076</c:v>
                </c:pt>
                <c:pt idx="21">
                  <c:v>1332977.9813371487</c:v>
                </c:pt>
                <c:pt idx="22">
                  <c:v>1319347.5667234645</c:v>
                </c:pt>
                <c:pt idx="23">
                  <c:v>1392373.5192103987</c:v>
                </c:pt>
                <c:pt idx="24">
                  <c:v>1315477.9419767573</c:v>
                </c:pt>
                <c:pt idx="25">
                  <c:v>1275417.3737550892</c:v>
                </c:pt>
                <c:pt idx="26">
                  <c:v>1091105.7619865274</c:v>
                </c:pt>
                <c:pt idx="27">
                  <c:v>732212.81073994702</c:v>
                </c:pt>
                <c:pt idx="28">
                  <c:v>703017.66658592632</c:v>
                </c:pt>
                <c:pt idx="29">
                  <c:v>652424.87669196585</c:v>
                </c:pt>
                <c:pt idx="30">
                  <c:v>562171.00140722911</c:v>
                </c:pt>
                <c:pt idx="31">
                  <c:v>536364.25406318577</c:v>
                </c:pt>
              </c:numCache>
            </c:numRef>
          </c:val>
        </c:ser>
        <c:ser>
          <c:idx val="1"/>
          <c:order val="1"/>
          <c:tx>
            <c:v>Beta4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'Bay Wide'!$A$3:$A$34</c:f>
              <c:numCache>
                <c:formatCode>General</c:formatCode>
                <c:ptCount val="32"/>
                <c:pt idx="0">
                  <c:v>1984</c:v>
                </c:pt>
                <c:pt idx="1">
                  <c:v>1985</c:v>
                </c:pt>
                <c:pt idx="2">
                  <c:v>1986</c:v>
                </c:pt>
                <c:pt idx="3">
                  <c:v>1987</c:v>
                </c:pt>
                <c:pt idx="4">
                  <c:v>1988</c:v>
                </c:pt>
                <c:pt idx="5">
                  <c:v>1989</c:v>
                </c:pt>
                <c:pt idx="6">
                  <c:v>1990</c:v>
                </c:pt>
                <c:pt idx="7">
                  <c:v>1991</c:v>
                </c:pt>
                <c:pt idx="8">
                  <c:v>1992</c:v>
                </c:pt>
                <c:pt idx="9">
                  <c:v>1993</c:v>
                </c:pt>
                <c:pt idx="10">
                  <c:v>1994</c:v>
                </c:pt>
                <c:pt idx="11">
                  <c:v>1995</c:v>
                </c:pt>
                <c:pt idx="12">
                  <c:v>1996</c:v>
                </c:pt>
                <c:pt idx="13">
                  <c:v>1997</c:v>
                </c:pt>
                <c:pt idx="14">
                  <c:v>1998</c:v>
                </c:pt>
                <c:pt idx="15">
                  <c:v>1999</c:v>
                </c:pt>
                <c:pt idx="16">
                  <c:v>2000</c:v>
                </c:pt>
                <c:pt idx="17">
                  <c:v>2001</c:v>
                </c:pt>
                <c:pt idx="18">
                  <c:v>2002</c:v>
                </c:pt>
                <c:pt idx="19">
                  <c:v>2003</c:v>
                </c:pt>
                <c:pt idx="20">
                  <c:v>2004</c:v>
                </c:pt>
                <c:pt idx="21">
                  <c:v>2005</c:v>
                </c:pt>
                <c:pt idx="22">
                  <c:v>2006</c:v>
                </c:pt>
                <c:pt idx="23">
                  <c:v>2007</c:v>
                </c:pt>
                <c:pt idx="24">
                  <c:v>2008</c:v>
                </c:pt>
                <c:pt idx="25">
                  <c:v>2009</c:v>
                </c:pt>
                <c:pt idx="26">
                  <c:v>2010</c:v>
                </c:pt>
                <c:pt idx="27">
                  <c:v>2011</c:v>
                </c:pt>
                <c:pt idx="28">
                  <c:v>2012</c:v>
                </c:pt>
                <c:pt idx="29">
                  <c:v>2013</c:v>
                </c:pt>
                <c:pt idx="30">
                  <c:v>2014</c:v>
                </c:pt>
                <c:pt idx="31">
                  <c:v>2015</c:v>
                </c:pt>
              </c:numCache>
            </c:numRef>
          </c:cat>
          <c:val>
            <c:numRef>
              <c:f>Poto!$G$3:$G$34</c:f>
              <c:numCache>
                <c:formatCode>#,##0</c:formatCode>
                <c:ptCount val="32"/>
                <c:pt idx="0">
                  <c:v>2326625.1429310301</c:v>
                </c:pt>
                <c:pt idx="1">
                  <c:v>2256358.9363959101</c:v>
                </c:pt>
                <c:pt idx="2">
                  <c:v>2079663.2194257199</c:v>
                </c:pt>
                <c:pt idx="3">
                  <c:v>2090100.1915647499</c:v>
                </c:pt>
                <c:pt idx="4">
                  <c:v>1781990.1190917401</c:v>
                </c:pt>
                <c:pt idx="5">
                  <c:v>1708890.73800047</c:v>
                </c:pt>
                <c:pt idx="6">
                  <c:v>1652941.25706719</c:v>
                </c:pt>
                <c:pt idx="7">
                  <c:v>1640279.7416757799</c:v>
                </c:pt>
                <c:pt idx="8">
                  <c:v>1700634.99236674</c:v>
                </c:pt>
                <c:pt idx="9">
                  <c:v>1646770.6487537699</c:v>
                </c:pt>
                <c:pt idx="10">
                  <c:v>1740436.3778341999</c:v>
                </c:pt>
                <c:pt idx="11">
                  <c:v>1617138.0214179</c:v>
                </c:pt>
                <c:pt idx="12">
                  <c:v>1805945.0775027401</c:v>
                </c:pt>
                <c:pt idx="13">
                  <c:v>1619789.3321180299</c:v>
                </c:pt>
                <c:pt idx="14">
                  <c:v>1803596.04088421</c:v>
                </c:pt>
                <c:pt idx="15">
                  <c:v>1510798.68146545</c:v>
                </c:pt>
                <c:pt idx="16">
                  <c:v>1602515.0404871199</c:v>
                </c:pt>
                <c:pt idx="17">
                  <c:v>1545642.06484445</c:v>
                </c:pt>
                <c:pt idx="18">
                  <c:v>1489098.94556308</c:v>
                </c:pt>
                <c:pt idx="19">
                  <c:v>1653511.78486857</c:v>
                </c:pt>
                <c:pt idx="20">
                  <c:v>1466114.7757880799</c:v>
                </c:pt>
                <c:pt idx="21">
                  <c:v>1418114.1720402599</c:v>
                </c:pt>
                <c:pt idx="22">
                  <c:v>1387261.66373367</c:v>
                </c:pt>
                <c:pt idx="23">
                  <c:v>1457876.2155978801</c:v>
                </c:pt>
                <c:pt idx="24">
                  <c:v>1390926.3807685899</c:v>
                </c:pt>
                <c:pt idx="25">
                  <c:v>1348459.9289982601</c:v>
                </c:pt>
                <c:pt idx="26">
                  <c:v>1166488.6584920599</c:v>
                </c:pt>
                <c:pt idx="27">
                  <c:v>774919.81341342698</c:v>
                </c:pt>
                <c:pt idx="28">
                  <c:v>695480.84297775396</c:v>
                </c:pt>
                <c:pt idx="29">
                  <c:v>669331.98163310601</c:v>
                </c:pt>
                <c:pt idx="30">
                  <c:v>559981.72386010597</c:v>
                </c:pt>
                <c:pt idx="31">
                  <c:v>399553.293063096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66810264"/>
        <c:axId val="466810656"/>
      </c:barChart>
      <c:catAx>
        <c:axId val="466810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6810656"/>
        <c:crosses val="autoZero"/>
        <c:auto val="1"/>
        <c:lblAlgn val="ctr"/>
        <c:lblOffset val="100"/>
        <c:noMultiLvlLbl val="0"/>
      </c:catAx>
      <c:valAx>
        <c:axId val="466810656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68102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2879445066348957"/>
          <c:y val="9.1995213812242418E-2"/>
          <c:w val="0.17983617404754015"/>
          <c:h val="6.231674944809291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u="none" strike="noStrike" baseline="0">
                <a:effectLst/>
              </a:rPr>
              <a:t>Susquehanna River Basin </a:t>
            </a:r>
            <a:r>
              <a:rPr lang="en-US"/>
              <a:t>Wastewater</a:t>
            </a:r>
            <a:r>
              <a:rPr lang="en-US" baseline="0"/>
              <a:t> TN EOS Loads (lbs/yr)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Beta5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'Bay Wide'!$A$3:$A$34</c:f>
              <c:numCache>
                <c:formatCode>General</c:formatCode>
                <c:ptCount val="32"/>
                <c:pt idx="0">
                  <c:v>1984</c:v>
                </c:pt>
                <c:pt idx="1">
                  <c:v>1985</c:v>
                </c:pt>
                <c:pt idx="2">
                  <c:v>1986</c:v>
                </c:pt>
                <c:pt idx="3">
                  <c:v>1987</c:v>
                </c:pt>
                <c:pt idx="4">
                  <c:v>1988</c:v>
                </c:pt>
                <c:pt idx="5">
                  <c:v>1989</c:v>
                </c:pt>
                <c:pt idx="6">
                  <c:v>1990</c:v>
                </c:pt>
                <c:pt idx="7">
                  <c:v>1991</c:v>
                </c:pt>
                <c:pt idx="8">
                  <c:v>1992</c:v>
                </c:pt>
                <c:pt idx="9">
                  <c:v>1993</c:v>
                </c:pt>
                <c:pt idx="10">
                  <c:v>1994</c:v>
                </c:pt>
                <c:pt idx="11">
                  <c:v>1995</c:v>
                </c:pt>
                <c:pt idx="12">
                  <c:v>1996</c:v>
                </c:pt>
                <c:pt idx="13">
                  <c:v>1997</c:v>
                </c:pt>
                <c:pt idx="14">
                  <c:v>1998</c:v>
                </c:pt>
                <c:pt idx="15">
                  <c:v>1999</c:v>
                </c:pt>
                <c:pt idx="16">
                  <c:v>2000</c:v>
                </c:pt>
                <c:pt idx="17">
                  <c:v>2001</c:v>
                </c:pt>
                <c:pt idx="18">
                  <c:v>2002</c:v>
                </c:pt>
                <c:pt idx="19">
                  <c:v>2003</c:v>
                </c:pt>
                <c:pt idx="20">
                  <c:v>2004</c:v>
                </c:pt>
                <c:pt idx="21">
                  <c:v>2005</c:v>
                </c:pt>
                <c:pt idx="22">
                  <c:v>2006</c:v>
                </c:pt>
                <c:pt idx="23">
                  <c:v>2007</c:v>
                </c:pt>
                <c:pt idx="24">
                  <c:v>2008</c:v>
                </c:pt>
                <c:pt idx="25">
                  <c:v>2009</c:v>
                </c:pt>
                <c:pt idx="26">
                  <c:v>2010</c:v>
                </c:pt>
                <c:pt idx="27">
                  <c:v>2011</c:v>
                </c:pt>
                <c:pt idx="28">
                  <c:v>2012</c:v>
                </c:pt>
                <c:pt idx="29">
                  <c:v>2013</c:v>
                </c:pt>
                <c:pt idx="30">
                  <c:v>2014</c:v>
                </c:pt>
                <c:pt idx="31">
                  <c:v>2015</c:v>
                </c:pt>
              </c:numCache>
            </c:numRef>
          </c:cat>
          <c:val>
            <c:numRef>
              <c:f>SUSQ!$B$3:$B$34</c:f>
              <c:numCache>
                <c:formatCode>#,##0</c:formatCode>
                <c:ptCount val="32"/>
                <c:pt idx="0">
                  <c:v>20680415.421987999</c:v>
                </c:pt>
                <c:pt idx="1">
                  <c:v>21164007.078200102</c:v>
                </c:pt>
                <c:pt idx="2">
                  <c:v>21389066.716575101</c:v>
                </c:pt>
                <c:pt idx="3">
                  <c:v>21271010.480189402</c:v>
                </c:pt>
                <c:pt idx="4">
                  <c:v>21123955.368624002</c:v>
                </c:pt>
                <c:pt idx="5">
                  <c:v>20979251.3556532</c:v>
                </c:pt>
                <c:pt idx="6">
                  <c:v>21234874.030899499</c:v>
                </c:pt>
                <c:pt idx="7">
                  <c:v>21268685.9932766</c:v>
                </c:pt>
                <c:pt idx="8">
                  <c:v>22034298.071963701</c:v>
                </c:pt>
                <c:pt idx="9">
                  <c:v>22205830.2778951</c:v>
                </c:pt>
                <c:pt idx="10">
                  <c:v>22581440.137790799</c:v>
                </c:pt>
                <c:pt idx="11">
                  <c:v>21593172.662482802</c:v>
                </c:pt>
                <c:pt idx="12">
                  <c:v>23498612.1183284</c:v>
                </c:pt>
                <c:pt idx="13">
                  <c:v>19962118.384279002</c:v>
                </c:pt>
                <c:pt idx="14">
                  <c:v>22521947.543432798</c:v>
                </c:pt>
                <c:pt idx="15">
                  <c:v>20598361.333869401</c:v>
                </c:pt>
                <c:pt idx="16">
                  <c:v>22691462.936838299</c:v>
                </c:pt>
                <c:pt idx="17">
                  <c:v>21077829.362075198</c:v>
                </c:pt>
                <c:pt idx="18">
                  <c:v>21597673.487034801</c:v>
                </c:pt>
                <c:pt idx="19">
                  <c:v>24140940.350874402</c:v>
                </c:pt>
                <c:pt idx="20">
                  <c:v>21954428.471748699</c:v>
                </c:pt>
                <c:pt idx="21">
                  <c:v>20386070.831841402</c:v>
                </c:pt>
                <c:pt idx="22">
                  <c:v>22363834.282542899</c:v>
                </c:pt>
                <c:pt idx="23">
                  <c:v>22249270.047018901</c:v>
                </c:pt>
                <c:pt idx="24">
                  <c:v>21826638.787471499</c:v>
                </c:pt>
                <c:pt idx="25">
                  <c:v>20766459.442941502</c:v>
                </c:pt>
                <c:pt idx="26">
                  <c:v>19616448.7778394</c:v>
                </c:pt>
                <c:pt idx="27">
                  <c:v>21241895.6972242</c:v>
                </c:pt>
                <c:pt idx="28">
                  <c:v>18667006.659548599</c:v>
                </c:pt>
                <c:pt idx="29">
                  <c:v>17127515.573979899</c:v>
                </c:pt>
                <c:pt idx="30">
                  <c:v>16191713.6609929</c:v>
                </c:pt>
                <c:pt idx="31">
                  <c:v>12995077.3420029</c:v>
                </c:pt>
              </c:numCache>
            </c:numRef>
          </c:val>
        </c:ser>
        <c:ser>
          <c:idx val="1"/>
          <c:order val="1"/>
          <c:tx>
            <c:v>Beta4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'Bay Wide'!$A$3:$A$34</c:f>
              <c:numCache>
                <c:formatCode>General</c:formatCode>
                <c:ptCount val="32"/>
                <c:pt idx="0">
                  <c:v>1984</c:v>
                </c:pt>
                <c:pt idx="1">
                  <c:v>1985</c:v>
                </c:pt>
                <c:pt idx="2">
                  <c:v>1986</c:v>
                </c:pt>
                <c:pt idx="3">
                  <c:v>1987</c:v>
                </c:pt>
                <c:pt idx="4">
                  <c:v>1988</c:v>
                </c:pt>
                <c:pt idx="5">
                  <c:v>1989</c:v>
                </c:pt>
                <c:pt idx="6">
                  <c:v>1990</c:v>
                </c:pt>
                <c:pt idx="7">
                  <c:v>1991</c:v>
                </c:pt>
                <c:pt idx="8">
                  <c:v>1992</c:v>
                </c:pt>
                <c:pt idx="9">
                  <c:v>1993</c:v>
                </c:pt>
                <c:pt idx="10">
                  <c:v>1994</c:v>
                </c:pt>
                <c:pt idx="11">
                  <c:v>1995</c:v>
                </c:pt>
                <c:pt idx="12">
                  <c:v>1996</c:v>
                </c:pt>
                <c:pt idx="13">
                  <c:v>1997</c:v>
                </c:pt>
                <c:pt idx="14">
                  <c:v>1998</c:v>
                </c:pt>
                <c:pt idx="15">
                  <c:v>1999</c:v>
                </c:pt>
                <c:pt idx="16">
                  <c:v>2000</c:v>
                </c:pt>
                <c:pt idx="17">
                  <c:v>2001</c:v>
                </c:pt>
                <c:pt idx="18">
                  <c:v>2002</c:v>
                </c:pt>
                <c:pt idx="19">
                  <c:v>2003</c:v>
                </c:pt>
                <c:pt idx="20">
                  <c:v>2004</c:v>
                </c:pt>
                <c:pt idx="21">
                  <c:v>2005</c:v>
                </c:pt>
                <c:pt idx="22">
                  <c:v>2006</c:v>
                </c:pt>
                <c:pt idx="23">
                  <c:v>2007</c:v>
                </c:pt>
                <c:pt idx="24">
                  <c:v>2008</c:v>
                </c:pt>
                <c:pt idx="25">
                  <c:v>2009</c:v>
                </c:pt>
                <c:pt idx="26">
                  <c:v>2010</c:v>
                </c:pt>
                <c:pt idx="27">
                  <c:v>2011</c:v>
                </c:pt>
                <c:pt idx="28">
                  <c:v>2012</c:v>
                </c:pt>
                <c:pt idx="29">
                  <c:v>2013</c:v>
                </c:pt>
                <c:pt idx="30">
                  <c:v>2014</c:v>
                </c:pt>
                <c:pt idx="31">
                  <c:v>2015</c:v>
                </c:pt>
              </c:numCache>
            </c:numRef>
          </c:cat>
          <c:val>
            <c:numRef>
              <c:f>SUSQ!$F$3:$F$34</c:f>
              <c:numCache>
                <c:formatCode>#,##0</c:formatCode>
                <c:ptCount val="32"/>
                <c:pt idx="0">
                  <c:v>21127737.470899299</c:v>
                </c:pt>
                <c:pt idx="1">
                  <c:v>21668944.3283186</c:v>
                </c:pt>
                <c:pt idx="2">
                  <c:v>21902866.8989603</c:v>
                </c:pt>
                <c:pt idx="3">
                  <c:v>21802761.787457202</c:v>
                </c:pt>
                <c:pt idx="4">
                  <c:v>21569388.665192898</c:v>
                </c:pt>
                <c:pt idx="5">
                  <c:v>21620850.256334901</c:v>
                </c:pt>
                <c:pt idx="6">
                  <c:v>21889719.0982101</c:v>
                </c:pt>
                <c:pt idx="7">
                  <c:v>21926364.4680028</c:v>
                </c:pt>
                <c:pt idx="8">
                  <c:v>22393185.352452401</c:v>
                </c:pt>
                <c:pt idx="9">
                  <c:v>22809238.270112801</c:v>
                </c:pt>
                <c:pt idx="10">
                  <c:v>23249022.557082199</c:v>
                </c:pt>
                <c:pt idx="11">
                  <c:v>22351918.761386901</c:v>
                </c:pt>
                <c:pt idx="12">
                  <c:v>24276028.035332698</c:v>
                </c:pt>
                <c:pt idx="13">
                  <c:v>20734846.499789398</c:v>
                </c:pt>
                <c:pt idx="14">
                  <c:v>23230380.6654878</c:v>
                </c:pt>
                <c:pt idx="15">
                  <c:v>21338815.871605199</c:v>
                </c:pt>
                <c:pt idx="16">
                  <c:v>23482065.289819799</c:v>
                </c:pt>
                <c:pt idx="17">
                  <c:v>21802669.1787838</c:v>
                </c:pt>
                <c:pt idx="18">
                  <c:v>22538505.454748001</c:v>
                </c:pt>
                <c:pt idx="19">
                  <c:v>24707770.875520099</c:v>
                </c:pt>
                <c:pt idx="20">
                  <c:v>22532686.639209699</c:v>
                </c:pt>
                <c:pt idx="21">
                  <c:v>20584744.6027813</c:v>
                </c:pt>
                <c:pt idx="22">
                  <c:v>22533977.0124918</c:v>
                </c:pt>
                <c:pt idx="23">
                  <c:v>22309758.404362101</c:v>
                </c:pt>
                <c:pt idx="24">
                  <c:v>21788642.093583401</c:v>
                </c:pt>
                <c:pt idx="25">
                  <c:v>20730436.477033</c:v>
                </c:pt>
                <c:pt idx="26">
                  <c:v>19380401.174490601</c:v>
                </c:pt>
                <c:pt idx="27">
                  <c:v>21169127.4148238</c:v>
                </c:pt>
                <c:pt idx="28">
                  <c:v>18814128.685741499</c:v>
                </c:pt>
                <c:pt idx="29">
                  <c:v>17524324.2638865</c:v>
                </c:pt>
                <c:pt idx="30">
                  <c:v>16550335.632137001</c:v>
                </c:pt>
                <c:pt idx="31">
                  <c:v>8144515.5417130999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66811440"/>
        <c:axId val="466811832"/>
      </c:barChart>
      <c:catAx>
        <c:axId val="466811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6811832"/>
        <c:crosses val="autoZero"/>
        <c:auto val="1"/>
        <c:lblAlgn val="ctr"/>
        <c:lblOffset val="100"/>
        <c:noMultiLvlLbl val="0"/>
      </c:catAx>
      <c:valAx>
        <c:axId val="466811832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6811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2879445066348957"/>
          <c:y val="9.1995213812242418E-2"/>
          <c:w val="0.17983617404754015"/>
          <c:h val="6.231674944809291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Bay Wide Wastewater</a:t>
            </a:r>
            <a:r>
              <a:rPr lang="en-US" baseline="0"/>
              <a:t> TP EOS Loads (lbs/yr)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Phase 6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'Bay Wide'!$A$3:$A$34</c:f>
              <c:numCache>
                <c:formatCode>General</c:formatCode>
                <c:ptCount val="32"/>
                <c:pt idx="0">
                  <c:v>1984</c:v>
                </c:pt>
                <c:pt idx="1">
                  <c:v>1985</c:v>
                </c:pt>
                <c:pt idx="2">
                  <c:v>1986</c:v>
                </c:pt>
                <c:pt idx="3">
                  <c:v>1987</c:v>
                </c:pt>
                <c:pt idx="4">
                  <c:v>1988</c:v>
                </c:pt>
                <c:pt idx="5">
                  <c:v>1989</c:v>
                </c:pt>
                <c:pt idx="6">
                  <c:v>1990</c:v>
                </c:pt>
                <c:pt idx="7">
                  <c:v>1991</c:v>
                </c:pt>
                <c:pt idx="8">
                  <c:v>1992</c:v>
                </c:pt>
                <c:pt idx="9">
                  <c:v>1993</c:v>
                </c:pt>
                <c:pt idx="10">
                  <c:v>1994</c:v>
                </c:pt>
                <c:pt idx="11">
                  <c:v>1995</c:v>
                </c:pt>
                <c:pt idx="12">
                  <c:v>1996</c:v>
                </c:pt>
                <c:pt idx="13">
                  <c:v>1997</c:v>
                </c:pt>
                <c:pt idx="14">
                  <c:v>1998</c:v>
                </c:pt>
                <c:pt idx="15">
                  <c:v>1999</c:v>
                </c:pt>
                <c:pt idx="16">
                  <c:v>2000</c:v>
                </c:pt>
                <c:pt idx="17">
                  <c:v>2001</c:v>
                </c:pt>
                <c:pt idx="18">
                  <c:v>2002</c:v>
                </c:pt>
                <c:pt idx="19">
                  <c:v>2003</c:v>
                </c:pt>
                <c:pt idx="20">
                  <c:v>2004</c:v>
                </c:pt>
                <c:pt idx="21">
                  <c:v>2005</c:v>
                </c:pt>
                <c:pt idx="22">
                  <c:v>2006</c:v>
                </c:pt>
                <c:pt idx="23">
                  <c:v>2007</c:v>
                </c:pt>
                <c:pt idx="24">
                  <c:v>2008</c:v>
                </c:pt>
                <c:pt idx="25">
                  <c:v>2009</c:v>
                </c:pt>
                <c:pt idx="26">
                  <c:v>2010</c:v>
                </c:pt>
                <c:pt idx="27">
                  <c:v>2011</c:v>
                </c:pt>
                <c:pt idx="28">
                  <c:v>2012</c:v>
                </c:pt>
                <c:pt idx="29">
                  <c:v>2013</c:v>
                </c:pt>
                <c:pt idx="30">
                  <c:v>2014</c:v>
                </c:pt>
                <c:pt idx="31">
                  <c:v>2015</c:v>
                </c:pt>
              </c:numCache>
            </c:numRef>
          </c:cat>
          <c:val>
            <c:numRef>
              <c:f>'Bay Wide'!$C$3:$C$34</c:f>
              <c:numCache>
                <c:formatCode>#,##0</c:formatCode>
                <c:ptCount val="32"/>
                <c:pt idx="0">
                  <c:v>16553859.123237804</c:v>
                </c:pt>
                <c:pt idx="1">
                  <c:v>16283269.440341964</c:v>
                </c:pt>
                <c:pt idx="2">
                  <c:v>15554171.776081951</c:v>
                </c:pt>
                <c:pt idx="3">
                  <c:v>14062634.641188685</c:v>
                </c:pt>
                <c:pt idx="4">
                  <c:v>12421674.104489956</c:v>
                </c:pt>
                <c:pt idx="5">
                  <c:v>10907663.701745493</c:v>
                </c:pt>
                <c:pt idx="6">
                  <c:v>10464219.523358395</c:v>
                </c:pt>
                <c:pt idx="7">
                  <c:v>9944579.7522995397</c:v>
                </c:pt>
                <c:pt idx="8">
                  <c:v>9692720.3028603923</c:v>
                </c:pt>
                <c:pt idx="9">
                  <c:v>8804908.2232039329</c:v>
                </c:pt>
                <c:pt idx="10">
                  <c:v>8819963.5411289819</c:v>
                </c:pt>
                <c:pt idx="11">
                  <c:v>8221851.9933300102</c:v>
                </c:pt>
                <c:pt idx="12">
                  <c:v>8550714.3338981662</c:v>
                </c:pt>
                <c:pt idx="13">
                  <c:v>7889702.8279736768</c:v>
                </c:pt>
                <c:pt idx="14">
                  <c:v>7870451.6259235982</c:v>
                </c:pt>
                <c:pt idx="15">
                  <c:v>7501539.5643786211</c:v>
                </c:pt>
                <c:pt idx="16">
                  <c:v>7734827.1883830233</c:v>
                </c:pt>
                <c:pt idx="17">
                  <c:v>7287552.3992626695</c:v>
                </c:pt>
                <c:pt idx="18">
                  <c:v>7259572.8839495853</c:v>
                </c:pt>
                <c:pt idx="19">
                  <c:v>7467310.8104671808</c:v>
                </c:pt>
                <c:pt idx="20">
                  <c:v>7249974.8357329061</c:v>
                </c:pt>
                <c:pt idx="21">
                  <c:v>6750901.2351476485</c:v>
                </c:pt>
                <c:pt idx="22">
                  <c:v>6664060.0457215337</c:v>
                </c:pt>
                <c:pt idx="23">
                  <c:v>6494270.1294305772</c:v>
                </c:pt>
                <c:pt idx="24">
                  <c:v>6084232.3709588135</c:v>
                </c:pt>
                <c:pt idx="25">
                  <c:v>5786670.5439474341</c:v>
                </c:pt>
                <c:pt idx="26">
                  <c:v>5205390.8861064855</c:v>
                </c:pt>
                <c:pt idx="27">
                  <c:v>4563047.4624371175</c:v>
                </c:pt>
                <c:pt idx="28">
                  <c:v>4412176.3558603851</c:v>
                </c:pt>
                <c:pt idx="29">
                  <c:v>4264098.8344127107</c:v>
                </c:pt>
                <c:pt idx="30">
                  <c:v>3892302.0914088544</c:v>
                </c:pt>
                <c:pt idx="31">
                  <c:v>3491105.7262136266</c:v>
                </c:pt>
              </c:numCache>
            </c:numRef>
          </c:val>
        </c:ser>
        <c:ser>
          <c:idx val="1"/>
          <c:order val="1"/>
          <c:tx>
            <c:v>Phase 5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'Bay Wide'!$A$3:$A$34</c:f>
              <c:numCache>
                <c:formatCode>General</c:formatCode>
                <c:ptCount val="32"/>
                <c:pt idx="0">
                  <c:v>1984</c:v>
                </c:pt>
                <c:pt idx="1">
                  <c:v>1985</c:v>
                </c:pt>
                <c:pt idx="2">
                  <c:v>1986</c:v>
                </c:pt>
                <c:pt idx="3">
                  <c:v>1987</c:v>
                </c:pt>
                <c:pt idx="4">
                  <c:v>1988</c:v>
                </c:pt>
                <c:pt idx="5">
                  <c:v>1989</c:v>
                </c:pt>
                <c:pt idx="6">
                  <c:v>1990</c:v>
                </c:pt>
                <c:pt idx="7">
                  <c:v>1991</c:v>
                </c:pt>
                <c:pt idx="8">
                  <c:v>1992</c:v>
                </c:pt>
                <c:pt idx="9">
                  <c:v>1993</c:v>
                </c:pt>
                <c:pt idx="10">
                  <c:v>1994</c:v>
                </c:pt>
                <c:pt idx="11">
                  <c:v>1995</c:v>
                </c:pt>
                <c:pt idx="12">
                  <c:v>1996</c:v>
                </c:pt>
                <c:pt idx="13">
                  <c:v>1997</c:v>
                </c:pt>
                <c:pt idx="14">
                  <c:v>1998</c:v>
                </c:pt>
                <c:pt idx="15">
                  <c:v>1999</c:v>
                </c:pt>
                <c:pt idx="16">
                  <c:v>2000</c:v>
                </c:pt>
                <c:pt idx="17">
                  <c:v>2001</c:v>
                </c:pt>
                <c:pt idx="18">
                  <c:v>2002</c:v>
                </c:pt>
                <c:pt idx="19">
                  <c:v>2003</c:v>
                </c:pt>
                <c:pt idx="20">
                  <c:v>2004</c:v>
                </c:pt>
                <c:pt idx="21">
                  <c:v>2005</c:v>
                </c:pt>
                <c:pt idx="22">
                  <c:v>2006</c:v>
                </c:pt>
                <c:pt idx="23">
                  <c:v>2007</c:v>
                </c:pt>
                <c:pt idx="24">
                  <c:v>2008</c:v>
                </c:pt>
                <c:pt idx="25">
                  <c:v>2009</c:v>
                </c:pt>
                <c:pt idx="26">
                  <c:v>2010</c:v>
                </c:pt>
                <c:pt idx="27">
                  <c:v>2011</c:v>
                </c:pt>
                <c:pt idx="28">
                  <c:v>2012</c:v>
                </c:pt>
                <c:pt idx="29">
                  <c:v>2013</c:v>
                </c:pt>
                <c:pt idx="30">
                  <c:v>2014</c:v>
                </c:pt>
                <c:pt idx="31">
                  <c:v>2015</c:v>
                </c:pt>
              </c:numCache>
            </c:numRef>
          </c:cat>
          <c:val>
            <c:numRef>
              <c:f>'Bay Wide'!$G$3:$G$34</c:f>
              <c:numCache>
                <c:formatCode>#,##0</c:formatCode>
                <c:ptCount val="32"/>
                <c:pt idx="0">
                  <c:v>13939430.003684174</c:v>
                </c:pt>
                <c:pt idx="1">
                  <c:v>13970791.545316931</c:v>
                </c:pt>
                <c:pt idx="2">
                  <c:v>13650179.696517752</c:v>
                </c:pt>
                <c:pt idx="3">
                  <c:v>12791044.644554637</c:v>
                </c:pt>
                <c:pt idx="4">
                  <c:v>11290579.252558559</c:v>
                </c:pt>
                <c:pt idx="5">
                  <c:v>10113753.279659379</c:v>
                </c:pt>
                <c:pt idx="6">
                  <c:v>9573796.5624340847</c:v>
                </c:pt>
                <c:pt idx="7">
                  <c:v>9285362.7852869593</c:v>
                </c:pt>
                <c:pt idx="8">
                  <c:v>9115153.380916981</c:v>
                </c:pt>
                <c:pt idx="9">
                  <c:v>8444905.6004115548</c:v>
                </c:pt>
                <c:pt idx="10">
                  <c:v>8793883.9829055034</c:v>
                </c:pt>
                <c:pt idx="11">
                  <c:v>8077487.4371267054</c:v>
                </c:pt>
                <c:pt idx="12">
                  <c:v>8607025.6794592235</c:v>
                </c:pt>
                <c:pt idx="13">
                  <c:v>7880043.5738620041</c:v>
                </c:pt>
                <c:pt idx="14">
                  <c:v>8157092.4790407</c:v>
                </c:pt>
                <c:pt idx="15">
                  <c:v>7540500.970190987</c:v>
                </c:pt>
                <c:pt idx="16">
                  <c:v>7980135.3461811682</c:v>
                </c:pt>
                <c:pt idx="17">
                  <c:v>7606673.6945299814</c:v>
                </c:pt>
                <c:pt idx="18">
                  <c:v>7630671.6573960725</c:v>
                </c:pt>
                <c:pt idx="19">
                  <c:v>7921422.2098851576</c:v>
                </c:pt>
                <c:pt idx="20">
                  <c:v>7726017.8888556343</c:v>
                </c:pt>
                <c:pt idx="21">
                  <c:v>7195186.6717073862</c:v>
                </c:pt>
                <c:pt idx="22">
                  <c:v>7068037.6499197455</c:v>
                </c:pt>
                <c:pt idx="23">
                  <c:v>6983450.3367321501</c:v>
                </c:pt>
                <c:pt idx="24">
                  <c:v>6456992.4413508605</c:v>
                </c:pt>
                <c:pt idx="25">
                  <c:v>6177387.6422157725</c:v>
                </c:pt>
                <c:pt idx="26">
                  <c:v>5638620.6244404931</c:v>
                </c:pt>
                <c:pt idx="27">
                  <c:v>4719816.7619066164</c:v>
                </c:pt>
                <c:pt idx="28">
                  <c:v>4267016.9587429725</c:v>
                </c:pt>
                <c:pt idx="29">
                  <c:v>4243118.8894179268</c:v>
                </c:pt>
                <c:pt idx="30">
                  <c:v>3833582.3410807</c:v>
                </c:pt>
                <c:pt idx="31">
                  <c:v>2412316.218928894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8569168"/>
        <c:axId val="374775072"/>
      </c:barChart>
      <c:catAx>
        <c:axId val="438569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4775072"/>
        <c:crosses val="autoZero"/>
        <c:auto val="1"/>
        <c:lblAlgn val="ctr"/>
        <c:lblOffset val="100"/>
        <c:noMultiLvlLbl val="0"/>
      </c:catAx>
      <c:valAx>
        <c:axId val="374775072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8569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2879445066348957"/>
          <c:y val="9.1995213812242418E-2"/>
          <c:w val="0.17983617404754015"/>
          <c:h val="6.231674944809291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Susquehanna</a:t>
            </a:r>
            <a:r>
              <a:rPr lang="en-US" baseline="0"/>
              <a:t> River Basin </a:t>
            </a:r>
            <a:r>
              <a:rPr lang="en-US"/>
              <a:t>Wastewater</a:t>
            </a:r>
            <a:r>
              <a:rPr lang="en-US" baseline="0"/>
              <a:t> TP EOS Loads (lbs/yr)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Beta5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'Bay Wide'!$A$3:$A$34</c:f>
              <c:numCache>
                <c:formatCode>General</c:formatCode>
                <c:ptCount val="32"/>
                <c:pt idx="0">
                  <c:v>1984</c:v>
                </c:pt>
                <c:pt idx="1">
                  <c:v>1985</c:v>
                </c:pt>
                <c:pt idx="2">
                  <c:v>1986</c:v>
                </c:pt>
                <c:pt idx="3">
                  <c:v>1987</c:v>
                </c:pt>
                <c:pt idx="4">
                  <c:v>1988</c:v>
                </c:pt>
                <c:pt idx="5">
                  <c:v>1989</c:v>
                </c:pt>
                <c:pt idx="6">
                  <c:v>1990</c:v>
                </c:pt>
                <c:pt idx="7">
                  <c:v>1991</c:v>
                </c:pt>
                <c:pt idx="8">
                  <c:v>1992</c:v>
                </c:pt>
                <c:pt idx="9">
                  <c:v>1993</c:v>
                </c:pt>
                <c:pt idx="10">
                  <c:v>1994</c:v>
                </c:pt>
                <c:pt idx="11">
                  <c:v>1995</c:v>
                </c:pt>
                <c:pt idx="12">
                  <c:v>1996</c:v>
                </c:pt>
                <c:pt idx="13">
                  <c:v>1997</c:v>
                </c:pt>
                <c:pt idx="14">
                  <c:v>1998</c:v>
                </c:pt>
                <c:pt idx="15">
                  <c:v>1999</c:v>
                </c:pt>
                <c:pt idx="16">
                  <c:v>2000</c:v>
                </c:pt>
                <c:pt idx="17">
                  <c:v>2001</c:v>
                </c:pt>
                <c:pt idx="18">
                  <c:v>2002</c:v>
                </c:pt>
                <c:pt idx="19">
                  <c:v>2003</c:v>
                </c:pt>
                <c:pt idx="20">
                  <c:v>2004</c:v>
                </c:pt>
                <c:pt idx="21">
                  <c:v>2005</c:v>
                </c:pt>
                <c:pt idx="22">
                  <c:v>2006</c:v>
                </c:pt>
                <c:pt idx="23">
                  <c:v>2007</c:v>
                </c:pt>
                <c:pt idx="24">
                  <c:v>2008</c:v>
                </c:pt>
                <c:pt idx="25">
                  <c:v>2009</c:v>
                </c:pt>
                <c:pt idx="26">
                  <c:v>2010</c:v>
                </c:pt>
                <c:pt idx="27">
                  <c:v>2011</c:v>
                </c:pt>
                <c:pt idx="28">
                  <c:v>2012</c:v>
                </c:pt>
                <c:pt idx="29">
                  <c:v>2013</c:v>
                </c:pt>
                <c:pt idx="30">
                  <c:v>2014</c:v>
                </c:pt>
                <c:pt idx="31">
                  <c:v>2015</c:v>
                </c:pt>
              </c:numCache>
            </c:numRef>
          </c:cat>
          <c:val>
            <c:numRef>
              <c:f>SUSQ!$C$3:$C$34</c:f>
              <c:numCache>
                <c:formatCode>#,##0</c:formatCode>
                <c:ptCount val="32"/>
                <c:pt idx="0">
                  <c:v>4052856.3102407702</c:v>
                </c:pt>
                <c:pt idx="1">
                  <c:v>4184150.2940151799</c:v>
                </c:pt>
                <c:pt idx="2">
                  <c:v>4037150.7130827098</c:v>
                </c:pt>
                <c:pt idx="3">
                  <c:v>3876920.2696219799</c:v>
                </c:pt>
                <c:pt idx="4">
                  <c:v>3745228.4148911699</c:v>
                </c:pt>
                <c:pt idx="5">
                  <c:v>3516109.7130529899</c:v>
                </c:pt>
                <c:pt idx="6">
                  <c:v>3317684.7038153601</c:v>
                </c:pt>
                <c:pt idx="7">
                  <c:v>3193746.7910467298</c:v>
                </c:pt>
                <c:pt idx="8">
                  <c:v>3303808.1477843602</c:v>
                </c:pt>
                <c:pt idx="9">
                  <c:v>2778849.4730855101</c:v>
                </c:pt>
                <c:pt idx="10">
                  <c:v>2677339.6162255802</c:v>
                </c:pt>
                <c:pt idx="11">
                  <c:v>2467951.4529062798</c:v>
                </c:pt>
                <c:pt idx="12">
                  <c:v>2808600.64148696</c:v>
                </c:pt>
                <c:pt idx="13">
                  <c:v>2498043.5299984398</c:v>
                </c:pt>
                <c:pt idx="14">
                  <c:v>2773650.12982684</c:v>
                </c:pt>
                <c:pt idx="15">
                  <c:v>2717322.0481120301</c:v>
                </c:pt>
                <c:pt idx="16">
                  <c:v>2839072.82462963</c:v>
                </c:pt>
                <c:pt idx="17">
                  <c:v>2682284.26353228</c:v>
                </c:pt>
                <c:pt idx="18">
                  <c:v>2687955.7572925799</c:v>
                </c:pt>
                <c:pt idx="19">
                  <c:v>2888889.1632492002</c:v>
                </c:pt>
                <c:pt idx="20">
                  <c:v>2951814.3236231799</c:v>
                </c:pt>
                <c:pt idx="21">
                  <c:v>2707012.85351058</c:v>
                </c:pt>
                <c:pt idx="22">
                  <c:v>2786322.2465008101</c:v>
                </c:pt>
                <c:pt idx="23">
                  <c:v>2665789.0487377699</c:v>
                </c:pt>
                <c:pt idx="24">
                  <c:v>2564362.93307096</c:v>
                </c:pt>
                <c:pt idx="25">
                  <c:v>2438895.86845583</c:v>
                </c:pt>
                <c:pt idx="26">
                  <c:v>2222761.0352110299</c:v>
                </c:pt>
                <c:pt idx="27">
                  <c:v>2153990.5797426798</c:v>
                </c:pt>
                <c:pt idx="28">
                  <c:v>2081740.7064107901</c:v>
                </c:pt>
                <c:pt idx="29">
                  <c:v>1890850.23902657</c:v>
                </c:pt>
                <c:pt idx="30">
                  <c:v>1771409.19409725</c:v>
                </c:pt>
                <c:pt idx="31">
                  <c:v>1401276.16907568</c:v>
                </c:pt>
              </c:numCache>
            </c:numRef>
          </c:val>
        </c:ser>
        <c:ser>
          <c:idx val="1"/>
          <c:order val="1"/>
          <c:tx>
            <c:v>Beta4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'Bay Wide'!$A$3:$A$34</c:f>
              <c:numCache>
                <c:formatCode>General</c:formatCode>
                <c:ptCount val="32"/>
                <c:pt idx="0">
                  <c:v>1984</c:v>
                </c:pt>
                <c:pt idx="1">
                  <c:v>1985</c:v>
                </c:pt>
                <c:pt idx="2">
                  <c:v>1986</c:v>
                </c:pt>
                <c:pt idx="3">
                  <c:v>1987</c:v>
                </c:pt>
                <c:pt idx="4">
                  <c:v>1988</c:v>
                </c:pt>
                <c:pt idx="5">
                  <c:v>1989</c:v>
                </c:pt>
                <c:pt idx="6">
                  <c:v>1990</c:v>
                </c:pt>
                <c:pt idx="7">
                  <c:v>1991</c:v>
                </c:pt>
                <c:pt idx="8">
                  <c:v>1992</c:v>
                </c:pt>
                <c:pt idx="9">
                  <c:v>1993</c:v>
                </c:pt>
                <c:pt idx="10">
                  <c:v>1994</c:v>
                </c:pt>
                <c:pt idx="11">
                  <c:v>1995</c:v>
                </c:pt>
                <c:pt idx="12">
                  <c:v>1996</c:v>
                </c:pt>
                <c:pt idx="13">
                  <c:v>1997</c:v>
                </c:pt>
                <c:pt idx="14">
                  <c:v>1998</c:v>
                </c:pt>
                <c:pt idx="15">
                  <c:v>1999</c:v>
                </c:pt>
                <c:pt idx="16">
                  <c:v>2000</c:v>
                </c:pt>
                <c:pt idx="17">
                  <c:v>2001</c:v>
                </c:pt>
                <c:pt idx="18">
                  <c:v>2002</c:v>
                </c:pt>
                <c:pt idx="19">
                  <c:v>2003</c:v>
                </c:pt>
                <c:pt idx="20">
                  <c:v>2004</c:v>
                </c:pt>
                <c:pt idx="21">
                  <c:v>2005</c:v>
                </c:pt>
                <c:pt idx="22">
                  <c:v>2006</c:v>
                </c:pt>
                <c:pt idx="23">
                  <c:v>2007</c:v>
                </c:pt>
                <c:pt idx="24">
                  <c:v>2008</c:v>
                </c:pt>
                <c:pt idx="25">
                  <c:v>2009</c:v>
                </c:pt>
                <c:pt idx="26">
                  <c:v>2010</c:v>
                </c:pt>
                <c:pt idx="27">
                  <c:v>2011</c:v>
                </c:pt>
                <c:pt idx="28">
                  <c:v>2012</c:v>
                </c:pt>
                <c:pt idx="29">
                  <c:v>2013</c:v>
                </c:pt>
                <c:pt idx="30">
                  <c:v>2014</c:v>
                </c:pt>
                <c:pt idx="31">
                  <c:v>2015</c:v>
                </c:pt>
              </c:numCache>
            </c:numRef>
          </c:cat>
          <c:val>
            <c:numRef>
              <c:f>SUSQ!$G$3:$G$34</c:f>
              <c:numCache>
                <c:formatCode>#,##0</c:formatCode>
                <c:ptCount val="32"/>
                <c:pt idx="0">
                  <c:v>4214437.1086767297</c:v>
                </c:pt>
                <c:pt idx="1">
                  <c:v>4615427.7851553699</c:v>
                </c:pt>
                <c:pt idx="2">
                  <c:v>4469625.6465295404</c:v>
                </c:pt>
                <c:pt idx="3">
                  <c:v>4311955.4343448402</c:v>
                </c:pt>
                <c:pt idx="4">
                  <c:v>4163925.6203105398</c:v>
                </c:pt>
                <c:pt idx="5">
                  <c:v>3952468.7026607702</c:v>
                </c:pt>
                <c:pt idx="6">
                  <c:v>3756794.619074</c:v>
                </c:pt>
                <c:pt idx="7">
                  <c:v>3630754.0953751602</c:v>
                </c:pt>
                <c:pt idx="8">
                  <c:v>3717066.5299521401</c:v>
                </c:pt>
                <c:pt idx="9">
                  <c:v>3217327.5130817401</c:v>
                </c:pt>
                <c:pt idx="10">
                  <c:v>3117126.9444979499</c:v>
                </c:pt>
                <c:pt idx="11">
                  <c:v>2913087.2054999098</c:v>
                </c:pt>
                <c:pt idx="12">
                  <c:v>3225505.39203376</c:v>
                </c:pt>
                <c:pt idx="13">
                  <c:v>2898853.98589666</c:v>
                </c:pt>
                <c:pt idx="14">
                  <c:v>3176011.47796258</c:v>
                </c:pt>
                <c:pt idx="15">
                  <c:v>2864981.75299636</c:v>
                </c:pt>
                <c:pt idx="16">
                  <c:v>3190161.1897985199</c:v>
                </c:pt>
                <c:pt idx="17">
                  <c:v>3078860.93899637</c:v>
                </c:pt>
                <c:pt idx="18">
                  <c:v>3091785.63361844</c:v>
                </c:pt>
                <c:pt idx="19">
                  <c:v>3288854.13177008</c:v>
                </c:pt>
                <c:pt idx="20">
                  <c:v>3367195.3050013399</c:v>
                </c:pt>
                <c:pt idx="21">
                  <c:v>3074030.2611114099</c:v>
                </c:pt>
                <c:pt idx="22">
                  <c:v>3157111.0676472499</c:v>
                </c:pt>
                <c:pt idx="23">
                  <c:v>3059271.6517429701</c:v>
                </c:pt>
                <c:pt idx="24">
                  <c:v>2875257.9665588001</c:v>
                </c:pt>
                <c:pt idx="25">
                  <c:v>2750212.6384219099</c:v>
                </c:pt>
                <c:pt idx="26">
                  <c:v>2562117.00003359</c:v>
                </c:pt>
                <c:pt idx="27">
                  <c:v>2341364.6128730299</c:v>
                </c:pt>
                <c:pt idx="28">
                  <c:v>2076107.0788147</c:v>
                </c:pt>
                <c:pt idx="29">
                  <c:v>1929189.6146965399</c:v>
                </c:pt>
                <c:pt idx="30">
                  <c:v>1792694.86179699</c:v>
                </c:pt>
                <c:pt idx="31">
                  <c:v>784295.84489732096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6573160"/>
        <c:axId val="436573552"/>
      </c:barChart>
      <c:catAx>
        <c:axId val="436573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6573552"/>
        <c:crosses val="autoZero"/>
        <c:auto val="1"/>
        <c:lblAlgn val="ctr"/>
        <c:lblOffset val="100"/>
        <c:noMultiLvlLbl val="0"/>
      </c:catAx>
      <c:valAx>
        <c:axId val="436573552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65731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2879445066348957"/>
          <c:y val="9.1995213812242418E-2"/>
          <c:w val="0.17983617404754015"/>
          <c:h val="6.231674944809291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u="none" strike="noStrike" baseline="0">
                <a:effectLst/>
              </a:rPr>
              <a:t>Patuxent River Basin </a:t>
            </a:r>
            <a:r>
              <a:rPr lang="en-US"/>
              <a:t>Wastewater</a:t>
            </a:r>
            <a:r>
              <a:rPr lang="en-US" baseline="0"/>
              <a:t> TN EOS Loads (lbs/yr)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Beta5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'Bay Wide'!$A$3:$A$34</c:f>
              <c:numCache>
                <c:formatCode>General</c:formatCode>
                <c:ptCount val="32"/>
                <c:pt idx="0">
                  <c:v>1984</c:v>
                </c:pt>
                <c:pt idx="1">
                  <c:v>1985</c:v>
                </c:pt>
                <c:pt idx="2">
                  <c:v>1986</c:v>
                </c:pt>
                <c:pt idx="3">
                  <c:v>1987</c:v>
                </c:pt>
                <c:pt idx="4">
                  <c:v>1988</c:v>
                </c:pt>
                <c:pt idx="5">
                  <c:v>1989</c:v>
                </c:pt>
                <c:pt idx="6">
                  <c:v>1990</c:v>
                </c:pt>
                <c:pt idx="7">
                  <c:v>1991</c:v>
                </c:pt>
                <c:pt idx="8">
                  <c:v>1992</c:v>
                </c:pt>
                <c:pt idx="9">
                  <c:v>1993</c:v>
                </c:pt>
                <c:pt idx="10">
                  <c:v>1994</c:v>
                </c:pt>
                <c:pt idx="11">
                  <c:v>1995</c:v>
                </c:pt>
                <c:pt idx="12">
                  <c:v>1996</c:v>
                </c:pt>
                <c:pt idx="13">
                  <c:v>1997</c:v>
                </c:pt>
                <c:pt idx="14">
                  <c:v>1998</c:v>
                </c:pt>
                <c:pt idx="15">
                  <c:v>1999</c:v>
                </c:pt>
                <c:pt idx="16">
                  <c:v>2000</c:v>
                </c:pt>
                <c:pt idx="17">
                  <c:v>2001</c:v>
                </c:pt>
                <c:pt idx="18">
                  <c:v>2002</c:v>
                </c:pt>
                <c:pt idx="19">
                  <c:v>2003</c:v>
                </c:pt>
                <c:pt idx="20">
                  <c:v>2004</c:v>
                </c:pt>
                <c:pt idx="21">
                  <c:v>2005</c:v>
                </c:pt>
                <c:pt idx="22">
                  <c:v>2006</c:v>
                </c:pt>
                <c:pt idx="23">
                  <c:v>2007</c:v>
                </c:pt>
                <c:pt idx="24">
                  <c:v>2008</c:v>
                </c:pt>
                <c:pt idx="25">
                  <c:v>2009</c:v>
                </c:pt>
                <c:pt idx="26">
                  <c:v>2010</c:v>
                </c:pt>
                <c:pt idx="27">
                  <c:v>2011</c:v>
                </c:pt>
                <c:pt idx="28">
                  <c:v>2012</c:v>
                </c:pt>
                <c:pt idx="29">
                  <c:v>2013</c:v>
                </c:pt>
                <c:pt idx="30">
                  <c:v>2014</c:v>
                </c:pt>
                <c:pt idx="31">
                  <c:v>2015</c:v>
                </c:pt>
              </c:numCache>
            </c:numRef>
          </c:cat>
          <c:val>
            <c:numRef>
              <c:f>Patux!$B$3:$B$34</c:f>
              <c:numCache>
                <c:formatCode>#,##0</c:formatCode>
                <c:ptCount val="32"/>
                <c:pt idx="0">
                  <c:v>1997598.7264857001</c:v>
                </c:pt>
                <c:pt idx="1">
                  <c:v>1909020.8334663799</c:v>
                </c:pt>
                <c:pt idx="2">
                  <c:v>2001426.2292287601</c:v>
                </c:pt>
                <c:pt idx="3">
                  <c:v>2067431.03524147</c:v>
                </c:pt>
                <c:pt idx="4">
                  <c:v>2032982.9473630199</c:v>
                </c:pt>
                <c:pt idx="5">
                  <c:v>2114041.9889189401</c:v>
                </c:pt>
                <c:pt idx="6">
                  <c:v>2172647.9962303899</c:v>
                </c:pt>
                <c:pt idx="7">
                  <c:v>1697929.65614928</c:v>
                </c:pt>
                <c:pt idx="8">
                  <c:v>1355536.5827641501</c:v>
                </c:pt>
                <c:pt idx="9">
                  <c:v>1226296.6124503601</c:v>
                </c:pt>
                <c:pt idx="10">
                  <c:v>1115118.21508756</c:v>
                </c:pt>
                <c:pt idx="11">
                  <c:v>1214052.2553802801</c:v>
                </c:pt>
                <c:pt idx="12">
                  <c:v>1211708.34112395</c:v>
                </c:pt>
                <c:pt idx="13">
                  <c:v>1114800.7147776999</c:v>
                </c:pt>
                <c:pt idx="14">
                  <c:v>1186957.3696756</c:v>
                </c:pt>
                <c:pt idx="15">
                  <c:v>1059165.0452717801</c:v>
                </c:pt>
                <c:pt idx="16">
                  <c:v>1117910.06736059</c:v>
                </c:pt>
                <c:pt idx="17">
                  <c:v>1064380.2168330301</c:v>
                </c:pt>
                <c:pt idx="18">
                  <c:v>1073692.30268126</c:v>
                </c:pt>
                <c:pt idx="19">
                  <c:v>1130010.60591487</c:v>
                </c:pt>
                <c:pt idx="20">
                  <c:v>901609.35562503804</c:v>
                </c:pt>
                <c:pt idx="21">
                  <c:v>674708.50345742202</c:v>
                </c:pt>
                <c:pt idx="22">
                  <c:v>641202.91352101695</c:v>
                </c:pt>
                <c:pt idx="23">
                  <c:v>746254.85765563103</c:v>
                </c:pt>
                <c:pt idx="24">
                  <c:v>813772.44427587395</c:v>
                </c:pt>
                <c:pt idx="25">
                  <c:v>826533.78566802898</c:v>
                </c:pt>
                <c:pt idx="26">
                  <c:v>831915.56503258401</c:v>
                </c:pt>
                <c:pt idx="27">
                  <c:v>819436.05641601095</c:v>
                </c:pt>
                <c:pt idx="28">
                  <c:v>638264.34127347101</c:v>
                </c:pt>
                <c:pt idx="29">
                  <c:v>727082.59131444199</c:v>
                </c:pt>
                <c:pt idx="30">
                  <c:v>682447.85427765897</c:v>
                </c:pt>
                <c:pt idx="31">
                  <c:v>657427.64454407501</c:v>
                </c:pt>
              </c:numCache>
            </c:numRef>
          </c:val>
        </c:ser>
        <c:ser>
          <c:idx val="1"/>
          <c:order val="1"/>
          <c:tx>
            <c:v>Beta4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'Bay Wide'!$A$3:$A$34</c:f>
              <c:numCache>
                <c:formatCode>General</c:formatCode>
                <c:ptCount val="32"/>
                <c:pt idx="0">
                  <c:v>1984</c:v>
                </c:pt>
                <c:pt idx="1">
                  <c:v>1985</c:v>
                </c:pt>
                <c:pt idx="2">
                  <c:v>1986</c:v>
                </c:pt>
                <c:pt idx="3">
                  <c:v>1987</c:v>
                </c:pt>
                <c:pt idx="4">
                  <c:v>1988</c:v>
                </c:pt>
                <c:pt idx="5">
                  <c:v>1989</c:v>
                </c:pt>
                <c:pt idx="6">
                  <c:v>1990</c:v>
                </c:pt>
                <c:pt idx="7">
                  <c:v>1991</c:v>
                </c:pt>
                <c:pt idx="8">
                  <c:v>1992</c:v>
                </c:pt>
                <c:pt idx="9">
                  <c:v>1993</c:v>
                </c:pt>
                <c:pt idx="10">
                  <c:v>1994</c:v>
                </c:pt>
                <c:pt idx="11">
                  <c:v>1995</c:v>
                </c:pt>
                <c:pt idx="12">
                  <c:v>1996</c:v>
                </c:pt>
                <c:pt idx="13">
                  <c:v>1997</c:v>
                </c:pt>
                <c:pt idx="14">
                  <c:v>1998</c:v>
                </c:pt>
                <c:pt idx="15">
                  <c:v>1999</c:v>
                </c:pt>
                <c:pt idx="16">
                  <c:v>2000</c:v>
                </c:pt>
                <c:pt idx="17">
                  <c:v>2001</c:v>
                </c:pt>
                <c:pt idx="18">
                  <c:v>2002</c:v>
                </c:pt>
                <c:pt idx="19">
                  <c:v>2003</c:v>
                </c:pt>
                <c:pt idx="20">
                  <c:v>2004</c:v>
                </c:pt>
                <c:pt idx="21">
                  <c:v>2005</c:v>
                </c:pt>
                <c:pt idx="22">
                  <c:v>2006</c:v>
                </c:pt>
                <c:pt idx="23">
                  <c:v>2007</c:v>
                </c:pt>
                <c:pt idx="24">
                  <c:v>2008</c:v>
                </c:pt>
                <c:pt idx="25">
                  <c:v>2009</c:v>
                </c:pt>
                <c:pt idx="26">
                  <c:v>2010</c:v>
                </c:pt>
                <c:pt idx="27">
                  <c:v>2011</c:v>
                </c:pt>
                <c:pt idx="28">
                  <c:v>2012</c:v>
                </c:pt>
                <c:pt idx="29">
                  <c:v>2013</c:v>
                </c:pt>
                <c:pt idx="30">
                  <c:v>2014</c:v>
                </c:pt>
                <c:pt idx="31">
                  <c:v>2015</c:v>
                </c:pt>
              </c:numCache>
            </c:numRef>
          </c:cat>
          <c:val>
            <c:numRef>
              <c:f>Patux!$F$3:$F$34</c:f>
              <c:numCache>
                <c:formatCode>#,##0</c:formatCode>
                <c:ptCount val="32"/>
                <c:pt idx="0">
                  <c:v>1980581.24288313</c:v>
                </c:pt>
                <c:pt idx="1">
                  <c:v>1893572.6257206399</c:v>
                </c:pt>
                <c:pt idx="2">
                  <c:v>1985978.0214830199</c:v>
                </c:pt>
                <c:pt idx="3">
                  <c:v>2051749.9644193</c:v>
                </c:pt>
                <c:pt idx="4">
                  <c:v>2015048.5294322199</c:v>
                </c:pt>
                <c:pt idx="5">
                  <c:v>2097421.8130381601</c:v>
                </c:pt>
                <c:pt idx="6">
                  <c:v>2144269.4332289398</c:v>
                </c:pt>
                <c:pt idx="7">
                  <c:v>1669551.0931478499</c:v>
                </c:pt>
                <c:pt idx="8">
                  <c:v>1324067.3443793401</c:v>
                </c:pt>
                <c:pt idx="9">
                  <c:v>1198150.91252537</c:v>
                </c:pt>
                <c:pt idx="10">
                  <c:v>1087192.54917532</c:v>
                </c:pt>
                <c:pt idx="11">
                  <c:v>1179891.74351542</c:v>
                </c:pt>
                <c:pt idx="12">
                  <c:v>1204814.14657306</c:v>
                </c:pt>
                <c:pt idx="13">
                  <c:v>1112712.48596245</c:v>
                </c:pt>
                <c:pt idx="14">
                  <c:v>1193353.8490746501</c:v>
                </c:pt>
                <c:pt idx="15">
                  <c:v>1062557.2340174301</c:v>
                </c:pt>
                <c:pt idx="16">
                  <c:v>1121584.73660822</c:v>
                </c:pt>
                <c:pt idx="17">
                  <c:v>1068351.6744557</c:v>
                </c:pt>
                <c:pt idx="18">
                  <c:v>1089790.63825513</c:v>
                </c:pt>
                <c:pt idx="19">
                  <c:v>1159429.9062999501</c:v>
                </c:pt>
                <c:pt idx="20">
                  <c:v>932508.96882746206</c:v>
                </c:pt>
                <c:pt idx="21">
                  <c:v>713892.99247287598</c:v>
                </c:pt>
                <c:pt idx="22">
                  <c:v>690750.89898741699</c:v>
                </c:pt>
                <c:pt idx="23">
                  <c:v>801017.92573944596</c:v>
                </c:pt>
                <c:pt idx="24">
                  <c:v>877723.87077726901</c:v>
                </c:pt>
                <c:pt idx="25">
                  <c:v>890823.41534177295</c:v>
                </c:pt>
                <c:pt idx="26">
                  <c:v>892589.11638172995</c:v>
                </c:pt>
                <c:pt idx="27">
                  <c:v>843732.03545584902</c:v>
                </c:pt>
                <c:pt idx="28">
                  <c:v>632043.58812582202</c:v>
                </c:pt>
                <c:pt idx="29">
                  <c:v>727082.59149428701</c:v>
                </c:pt>
                <c:pt idx="30">
                  <c:v>682009.13029285404</c:v>
                </c:pt>
                <c:pt idx="31">
                  <c:v>387844.29452929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6574336"/>
        <c:axId val="436574728"/>
      </c:barChart>
      <c:catAx>
        <c:axId val="436574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6574728"/>
        <c:crosses val="autoZero"/>
        <c:auto val="1"/>
        <c:lblAlgn val="ctr"/>
        <c:lblOffset val="100"/>
        <c:noMultiLvlLbl val="0"/>
      </c:catAx>
      <c:valAx>
        <c:axId val="43657472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6574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2879445066348957"/>
          <c:y val="9.1995213812242418E-2"/>
          <c:w val="0.17983617404754015"/>
          <c:h val="6.231674944809291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u="none" strike="noStrike" baseline="0">
                <a:effectLst/>
              </a:rPr>
              <a:t>Patuxent</a:t>
            </a:r>
            <a:r>
              <a:rPr lang="en-US" baseline="0"/>
              <a:t> River Basin </a:t>
            </a:r>
            <a:r>
              <a:rPr lang="en-US"/>
              <a:t>Wastewater</a:t>
            </a:r>
            <a:r>
              <a:rPr lang="en-US" baseline="0"/>
              <a:t> TP EOS Loads (lbs/yr)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Beta5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'Bay Wide'!$A$3:$A$34</c:f>
              <c:numCache>
                <c:formatCode>General</c:formatCode>
                <c:ptCount val="32"/>
                <c:pt idx="0">
                  <c:v>1984</c:v>
                </c:pt>
                <c:pt idx="1">
                  <c:v>1985</c:v>
                </c:pt>
                <c:pt idx="2">
                  <c:v>1986</c:v>
                </c:pt>
                <c:pt idx="3">
                  <c:v>1987</c:v>
                </c:pt>
                <c:pt idx="4">
                  <c:v>1988</c:v>
                </c:pt>
                <c:pt idx="5">
                  <c:v>1989</c:v>
                </c:pt>
                <c:pt idx="6">
                  <c:v>1990</c:v>
                </c:pt>
                <c:pt idx="7">
                  <c:v>1991</c:v>
                </c:pt>
                <c:pt idx="8">
                  <c:v>1992</c:v>
                </c:pt>
                <c:pt idx="9">
                  <c:v>1993</c:v>
                </c:pt>
                <c:pt idx="10">
                  <c:v>1994</c:v>
                </c:pt>
                <c:pt idx="11">
                  <c:v>1995</c:v>
                </c:pt>
                <c:pt idx="12">
                  <c:v>1996</c:v>
                </c:pt>
                <c:pt idx="13">
                  <c:v>1997</c:v>
                </c:pt>
                <c:pt idx="14">
                  <c:v>1998</c:v>
                </c:pt>
                <c:pt idx="15">
                  <c:v>1999</c:v>
                </c:pt>
                <c:pt idx="16">
                  <c:v>2000</c:v>
                </c:pt>
                <c:pt idx="17">
                  <c:v>2001</c:v>
                </c:pt>
                <c:pt idx="18">
                  <c:v>2002</c:v>
                </c:pt>
                <c:pt idx="19">
                  <c:v>2003</c:v>
                </c:pt>
                <c:pt idx="20">
                  <c:v>2004</c:v>
                </c:pt>
                <c:pt idx="21">
                  <c:v>2005</c:v>
                </c:pt>
                <c:pt idx="22">
                  <c:v>2006</c:v>
                </c:pt>
                <c:pt idx="23">
                  <c:v>2007</c:v>
                </c:pt>
                <c:pt idx="24">
                  <c:v>2008</c:v>
                </c:pt>
                <c:pt idx="25">
                  <c:v>2009</c:v>
                </c:pt>
                <c:pt idx="26">
                  <c:v>2010</c:v>
                </c:pt>
                <c:pt idx="27">
                  <c:v>2011</c:v>
                </c:pt>
                <c:pt idx="28">
                  <c:v>2012</c:v>
                </c:pt>
                <c:pt idx="29">
                  <c:v>2013</c:v>
                </c:pt>
                <c:pt idx="30">
                  <c:v>2014</c:v>
                </c:pt>
                <c:pt idx="31">
                  <c:v>2015</c:v>
                </c:pt>
              </c:numCache>
            </c:numRef>
          </c:cat>
          <c:val>
            <c:numRef>
              <c:f>Patux!$C$3:$C$34</c:f>
              <c:numCache>
                <c:formatCode>#,##0</c:formatCode>
                <c:ptCount val="32"/>
                <c:pt idx="0">
                  <c:v>343898.83607956948</c:v>
                </c:pt>
                <c:pt idx="1">
                  <c:v>343595.2048043434</c:v>
                </c:pt>
                <c:pt idx="2">
                  <c:v>171092.38792791864</c:v>
                </c:pt>
                <c:pt idx="3">
                  <c:v>153880.74050716776</c:v>
                </c:pt>
                <c:pt idx="4">
                  <c:v>141259.17269087362</c:v>
                </c:pt>
                <c:pt idx="5">
                  <c:v>150414.41468255752</c:v>
                </c:pt>
                <c:pt idx="6">
                  <c:v>136575.69664342559</c:v>
                </c:pt>
                <c:pt idx="7">
                  <c:v>124821.9284060316</c:v>
                </c:pt>
                <c:pt idx="8">
                  <c:v>127150.98327099349</c:v>
                </c:pt>
                <c:pt idx="9">
                  <c:v>131095.35904966816</c:v>
                </c:pt>
                <c:pt idx="10">
                  <c:v>120525.61566484834</c:v>
                </c:pt>
                <c:pt idx="11">
                  <c:v>125237.49925690342</c:v>
                </c:pt>
                <c:pt idx="12">
                  <c:v>118734.19496051699</c:v>
                </c:pt>
                <c:pt idx="13">
                  <c:v>119528.18220608361</c:v>
                </c:pt>
                <c:pt idx="14">
                  <c:v>109849.74961832649</c:v>
                </c:pt>
                <c:pt idx="15">
                  <c:v>98496.77979494899</c:v>
                </c:pt>
                <c:pt idx="16">
                  <c:v>104077.15456584941</c:v>
                </c:pt>
                <c:pt idx="17">
                  <c:v>97234.05793672541</c:v>
                </c:pt>
                <c:pt idx="18">
                  <c:v>102932.45643057566</c:v>
                </c:pt>
                <c:pt idx="19">
                  <c:v>99578.296857420995</c:v>
                </c:pt>
                <c:pt idx="20">
                  <c:v>94534.425061823727</c:v>
                </c:pt>
                <c:pt idx="21">
                  <c:v>79006.629151091256</c:v>
                </c:pt>
                <c:pt idx="22">
                  <c:v>76772.848797385479</c:v>
                </c:pt>
                <c:pt idx="23">
                  <c:v>95560.359551557325</c:v>
                </c:pt>
                <c:pt idx="24">
                  <c:v>83810.459352852748</c:v>
                </c:pt>
                <c:pt idx="25">
                  <c:v>73686.338058568654</c:v>
                </c:pt>
                <c:pt idx="26">
                  <c:v>77996.999142041546</c:v>
                </c:pt>
                <c:pt idx="27">
                  <c:v>62014.295783496091</c:v>
                </c:pt>
                <c:pt idx="28">
                  <c:v>62537.456342369936</c:v>
                </c:pt>
                <c:pt idx="29">
                  <c:v>65451.601506998632</c:v>
                </c:pt>
                <c:pt idx="30">
                  <c:v>58375.714921489343</c:v>
                </c:pt>
                <c:pt idx="31">
                  <c:v>49501.072345452085</c:v>
                </c:pt>
              </c:numCache>
            </c:numRef>
          </c:val>
        </c:ser>
        <c:ser>
          <c:idx val="1"/>
          <c:order val="1"/>
          <c:tx>
            <c:v>Beta4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'Bay Wide'!$A$3:$A$34</c:f>
              <c:numCache>
                <c:formatCode>General</c:formatCode>
                <c:ptCount val="32"/>
                <c:pt idx="0">
                  <c:v>1984</c:v>
                </c:pt>
                <c:pt idx="1">
                  <c:v>1985</c:v>
                </c:pt>
                <c:pt idx="2">
                  <c:v>1986</c:v>
                </c:pt>
                <c:pt idx="3">
                  <c:v>1987</c:v>
                </c:pt>
                <c:pt idx="4">
                  <c:v>1988</c:v>
                </c:pt>
                <c:pt idx="5">
                  <c:v>1989</c:v>
                </c:pt>
                <c:pt idx="6">
                  <c:v>1990</c:v>
                </c:pt>
                <c:pt idx="7">
                  <c:v>1991</c:v>
                </c:pt>
                <c:pt idx="8">
                  <c:v>1992</c:v>
                </c:pt>
                <c:pt idx="9">
                  <c:v>1993</c:v>
                </c:pt>
                <c:pt idx="10">
                  <c:v>1994</c:v>
                </c:pt>
                <c:pt idx="11">
                  <c:v>1995</c:v>
                </c:pt>
                <c:pt idx="12">
                  <c:v>1996</c:v>
                </c:pt>
                <c:pt idx="13">
                  <c:v>1997</c:v>
                </c:pt>
                <c:pt idx="14">
                  <c:v>1998</c:v>
                </c:pt>
                <c:pt idx="15">
                  <c:v>1999</c:v>
                </c:pt>
                <c:pt idx="16">
                  <c:v>2000</c:v>
                </c:pt>
                <c:pt idx="17">
                  <c:v>2001</c:v>
                </c:pt>
                <c:pt idx="18">
                  <c:v>2002</c:v>
                </c:pt>
                <c:pt idx="19">
                  <c:v>2003</c:v>
                </c:pt>
                <c:pt idx="20">
                  <c:v>2004</c:v>
                </c:pt>
                <c:pt idx="21">
                  <c:v>2005</c:v>
                </c:pt>
                <c:pt idx="22">
                  <c:v>2006</c:v>
                </c:pt>
                <c:pt idx="23">
                  <c:v>2007</c:v>
                </c:pt>
                <c:pt idx="24">
                  <c:v>2008</c:v>
                </c:pt>
                <c:pt idx="25">
                  <c:v>2009</c:v>
                </c:pt>
                <c:pt idx="26">
                  <c:v>2010</c:v>
                </c:pt>
                <c:pt idx="27">
                  <c:v>2011</c:v>
                </c:pt>
                <c:pt idx="28">
                  <c:v>2012</c:v>
                </c:pt>
                <c:pt idx="29">
                  <c:v>2013</c:v>
                </c:pt>
                <c:pt idx="30">
                  <c:v>2014</c:v>
                </c:pt>
                <c:pt idx="31">
                  <c:v>2015</c:v>
                </c:pt>
              </c:numCache>
            </c:numRef>
          </c:cat>
          <c:val>
            <c:numRef>
              <c:f>Patux!$G$3:$G$34</c:f>
              <c:numCache>
                <c:formatCode>#,##0</c:formatCode>
                <c:ptCount val="32"/>
                <c:pt idx="0">
                  <c:v>339589.78365549399</c:v>
                </c:pt>
                <c:pt idx="1">
                  <c:v>354525.72574754799</c:v>
                </c:pt>
                <c:pt idx="2">
                  <c:v>182022.90887113599</c:v>
                </c:pt>
                <c:pt idx="3">
                  <c:v>164811.26145038501</c:v>
                </c:pt>
                <c:pt idx="4">
                  <c:v>151800.36717289299</c:v>
                </c:pt>
                <c:pt idx="5">
                  <c:v>161526.12233528099</c:v>
                </c:pt>
                <c:pt idx="6">
                  <c:v>147568.449728949</c:v>
                </c:pt>
                <c:pt idx="7">
                  <c:v>135814.68149154901</c:v>
                </c:pt>
                <c:pt idx="8">
                  <c:v>137736.342280243</c:v>
                </c:pt>
                <c:pt idx="9">
                  <c:v>142088.11213518601</c:v>
                </c:pt>
                <c:pt idx="10">
                  <c:v>131529.80644942299</c:v>
                </c:pt>
                <c:pt idx="11">
                  <c:v>136893.536322292</c:v>
                </c:pt>
                <c:pt idx="12">
                  <c:v>132973.47289314799</c:v>
                </c:pt>
                <c:pt idx="13">
                  <c:v>134577.502588109</c:v>
                </c:pt>
                <c:pt idx="14">
                  <c:v>127963.92883841701</c:v>
                </c:pt>
                <c:pt idx="15">
                  <c:v>116985.201519879</c:v>
                </c:pt>
                <c:pt idx="16">
                  <c:v>122762.576359495</c:v>
                </c:pt>
                <c:pt idx="17">
                  <c:v>115871.08458392401</c:v>
                </c:pt>
                <c:pt idx="18">
                  <c:v>128037.356157079</c:v>
                </c:pt>
                <c:pt idx="19">
                  <c:v>131655.439238833</c:v>
                </c:pt>
                <c:pt idx="20">
                  <c:v>127456.843853743</c:v>
                </c:pt>
                <c:pt idx="21">
                  <c:v>116249.18149816499</c:v>
                </c:pt>
                <c:pt idx="22">
                  <c:v>119421.41621485801</c:v>
                </c:pt>
                <c:pt idx="23">
                  <c:v>140822.17090009799</c:v>
                </c:pt>
                <c:pt idx="24">
                  <c:v>133154.53218951999</c:v>
                </c:pt>
                <c:pt idx="25">
                  <c:v>121881.47229714</c:v>
                </c:pt>
                <c:pt idx="26">
                  <c:v>124136.784180171</c:v>
                </c:pt>
                <c:pt idx="27">
                  <c:v>84554.965389170902</c:v>
                </c:pt>
                <c:pt idx="28">
                  <c:v>62358.905749008103</c:v>
                </c:pt>
                <c:pt idx="29">
                  <c:v>65451.601566495097</c:v>
                </c:pt>
                <c:pt idx="30">
                  <c:v>58373.4503372607</c:v>
                </c:pt>
                <c:pt idx="31">
                  <c:v>21480.6456017319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6575512"/>
        <c:axId val="436575904"/>
      </c:barChart>
      <c:catAx>
        <c:axId val="4365755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6575904"/>
        <c:crosses val="autoZero"/>
        <c:auto val="1"/>
        <c:lblAlgn val="ctr"/>
        <c:lblOffset val="100"/>
        <c:noMultiLvlLbl val="0"/>
      </c:catAx>
      <c:valAx>
        <c:axId val="436575904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65755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2879445066348957"/>
          <c:y val="9.1995213812242418E-2"/>
          <c:w val="0.17983617404754015"/>
          <c:h val="6.231674944809291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Bay Wide Wastewater</a:t>
            </a:r>
            <a:r>
              <a:rPr lang="en-US" baseline="0"/>
              <a:t> TP EOS Load Changes (%) between Phase 5 and 6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Beta5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'Bay Wide'!$A$3:$A$34</c:f>
              <c:numCache>
                <c:formatCode>General</c:formatCode>
                <c:ptCount val="32"/>
                <c:pt idx="0">
                  <c:v>1984</c:v>
                </c:pt>
                <c:pt idx="1">
                  <c:v>1985</c:v>
                </c:pt>
                <c:pt idx="2">
                  <c:v>1986</c:v>
                </c:pt>
                <c:pt idx="3">
                  <c:v>1987</c:v>
                </c:pt>
                <c:pt idx="4">
                  <c:v>1988</c:v>
                </c:pt>
                <c:pt idx="5">
                  <c:v>1989</c:v>
                </c:pt>
                <c:pt idx="6">
                  <c:v>1990</c:v>
                </c:pt>
                <c:pt idx="7">
                  <c:v>1991</c:v>
                </c:pt>
                <c:pt idx="8">
                  <c:v>1992</c:v>
                </c:pt>
                <c:pt idx="9">
                  <c:v>1993</c:v>
                </c:pt>
                <c:pt idx="10">
                  <c:v>1994</c:v>
                </c:pt>
                <c:pt idx="11">
                  <c:v>1995</c:v>
                </c:pt>
                <c:pt idx="12">
                  <c:v>1996</c:v>
                </c:pt>
                <c:pt idx="13">
                  <c:v>1997</c:v>
                </c:pt>
                <c:pt idx="14">
                  <c:v>1998</c:v>
                </c:pt>
                <c:pt idx="15">
                  <c:v>1999</c:v>
                </c:pt>
                <c:pt idx="16">
                  <c:v>2000</c:v>
                </c:pt>
                <c:pt idx="17">
                  <c:v>2001</c:v>
                </c:pt>
                <c:pt idx="18">
                  <c:v>2002</c:v>
                </c:pt>
                <c:pt idx="19">
                  <c:v>2003</c:v>
                </c:pt>
                <c:pt idx="20">
                  <c:v>2004</c:v>
                </c:pt>
                <c:pt idx="21">
                  <c:v>2005</c:v>
                </c:pt>
                <c:pt idx="22">
                  <c:v>2006</c:v>
                </c:pt>
                <c:pt idx="23">
                  <c:v>2007</c:v>
                </c:pt>
                <c:pt idx="24">
                  <c:v>2008</c:v>
                </c:pt>
                <c:pt idx="25">
                  <c:v>2009</c:v>
                </c:pt>
                <c:pt idx="26">
                  <c:v>2010</c:v>
                </c:pt>
                <c:pt idx="27">
                  <c:v>2011</c:v>
                </c:pt>
                <c:pt idx="28">
                  <c:v>2012</c:v>
                </c:pt>
                <c:pt idx="29">
                  <c:v>2013</c:v>
                </c:pt>
                <c:pt idx="30">
                  <c:v>2014</c:v>
                </c:pt>
                <c:pt idx="31">
                  <c:v>2015</c:v>
                </c:pt>
              </c:numCache>
            </c:numRef>
          </c:cat>
          <c:val>
            <c:numRef>
              <c:f>'Bay Wide'!$O$3:$O$33</c:f>
              <c:numCache>
                <c:formatCode>0.00%</c:formatCode>
                <c:ptCount val="31"/>
                <c:pt idx="0">
                  <c:v>0.1875563863703637</c:v>
                </c:pt>
                <c:pt idx="1">
                  <c:v>0.16552232473901496</c:v>
                </c:pt>
                <c:pt idx="2">
                  <c:v>0.13948476297714377</c:v>
                </c:pt>
                <c:pt idx="3">
                  <c:v>9.9412521179447585E-2</c:v>
                </c:pt>
                <c:pt idx="4">
                  <c:v>0.10018040940415696</c:v>
                </c:pt>
                <c:pt idx="5">
                  <c:v>7.849810056992533E-2</c:v>
                </c:pt>
                <c:pt idx="6">
                  <c:v>9.3006254636554084E-2</c:v>
                </c:pt>
                <c:pt idx="7">
                  <c:v>7.099528389533008E-2</c:v>
                </c:pt>
                <c:pt idx="8">
                  <c:v>6.3363379397715441E-2</c:v>
                </c:pt>
                <c:pt idx="9">
                  <c:v>4.2629561516334021E-2</c:v>
                </c:pt>
                <c:pt idx="10">
                  <c:v>2.965647292388067E-3</c:v>
                </c:pt>
                <c:pt idx="11">
                  <c:v>1.7872458153232067E-2</c:v>
                </c:pt>
                <c:pt idx="12">
                  <c:v>-6.5424860640819361E-3</c:v>
                </c:pt>
                <c:pt idx="13">
                  <c:v>1.2257868907873002E-3</c:v>
                </c:pt>
                <c:pt idx="14">
                  <c:v>-3.5140076424732616E-2</c:v>
                </c:pt>
                <c:pt idx="15">
                  <c:v>-5.1669518996665699E-3</c:v>
                </c:pt>
                <c:pt idx="16">
                  <c:v>-3.0739849282823917E-2</c:v>
                </c:pt>
                <c:pt idx="17">
                  <c:v>-4.1952804613768893E-2</c:v>
                </c:pt>
                <c:pt idx="18">
                  <c:v>-4.8632517569642465E-2</c:v>
                </c:pt>
                <c:pt idx="19">
                  <c:v>-5.732700358419103E-2</c:v>
                </c:pt>
                <c:pt idx="20">
                  <c:v>-6.1615577386818464E-2</c:v>
                </c:pt>
                <c:pt idx="21">
                  <c:v>-6.1747589997454604E-2</c:v>
                </c:pt>
                <c:pt idx="22">
                  <c:v>-5.7155553522383794E-2</c:v>
                </c:pt>
                <c:pt idx="23">
                  <c:v>-7.0048498050962138E-2</c:v>
                </c:pt>
                <c:pt idx="24">
                  <c:v>-5.7729674268297941E-2</c:v>
                </c:pt>
                <c:pt idx="25">
                  <c:v>-6.3249567761979042E-2</c:v>
                </c:pt>
                <c:pt idx="26">
                  <c:v>-7.6832574345608848E-2</c:v>
                </c:pt>
                <c:pt idx="27">
                  <c:v>-3.3215124098625051E-2</c:v>
                </c:pt>
                <c:pt idx="28">
                  <c:v>3.4018940754380174E-2</c:v>
                </c:pt>
                <c:pt idx="29">
                  <c:v>4.9444631511755734E-3</c:v>
                </c:pt>
                <c:pt idx="30">
                  <c:v>1.5317200754738714E-2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74775856"/>
        <c:axId val="374776248"/>
      </c:barChart>
      <c:catAx>
        <c:axId val="374775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accen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4776248"/>
        <c:crossesAt val="0"/>
        <c:auto val="1"/>
        <c:lblAlgn val="ctr"/>
        <c:lblOffset val="100"/>
        <c:tickLblSkip val="5"/>
        <c:noMultiLvlLbl val="0"/>
      </c:catAx>
      <c:valAx>
        <c:axId val="3747762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47758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Bay Wide Wastewater</a:t>
            </a:r>
            <a:r>
              <a:rPr lang="en-US" baseline="0"/>
              <a:t> TSS EOS Loads (lbs/yr)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Phase 6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'Bay Wide'!$A$3:$A$34</c:f>
              <c:numCache>
                <c:formatCode>General</c:formatCode>
                <c:ptCount val="32"/>
                <c:pt idx="0">
                  <c:v>1984</c:v>
                </c:pt>
                <c:pt idx="1">
                  <c:v>1985</c:v>
                </c:pt>
                <c:pt idx="2">
                  <c:v>1986</c:v>
                </c:pt>
                <c:pt idx="3">
                  <c:v>1987</c:v>
                </c:pt>
                <c:pt idx="4">
                  <c:v>1988</c:v>
                </c:pt>
                <c:pt idx="5">
                  <c:v>1989</c:v>
                </c:pt>
                <c:pt idx="6">
                  <c:v>1990</c:v>
                </c:pt>
                <c:pt idx="7">
                  <c:v>1991</c:v>
                </c:pt>
                <c:pt idx="8">
                  <c:v>1992</c:v>
                </c:pt>
                <c:pt idx="9">
                  <c:v>1993</c:v>
                </c:pt>
                <c:pt idx="10">
                  <c:v>1994</c:v>
                </c:pt>
                <c:pt idx="11">
                  <c:v>1995</c:v>
                </c:pt>
                <c:pt idx="12">
                  <c:v>1996</c:v>
                </c:pt>
                <c:pt idx="13">
                  <c:v>1997</c:v>
                </c:pt>
                <c:pt idx="14">
                  <c:v>1998</c:v>
                </c:pt>
                <c:pt idx="15">
                  <c:v>1999</c:v>
                </c:pt>
                <c:pt idx="16">
                  <c:v>2000</c:v>
                </c:pt>
                <c:pt idx="17">
                  <c:v>2001</c:v>
                </c:pt>
                <c:pt idx="18">
                  <c:v>2002</c:v>
                </c:pt>
                <c:pt idx="19">
                  <c:v>2003</c:v>
                </c:pt>
                <c:pt idx="20">
                  <c:v>2004</c:v>
                </c:pt>
                <c:pt idx="21">
                  <c:v>2005</c:v>
                </c:pt>
                <c:pt idx="22">
                  <c:v>2006</c:v>
                </c:pt>
                <c:pt idx="23">
                  <c:v>2007</c:v>
                </c:pt>
                <c:pt idx="24">
                  <c:v>2008</c:v>
                </c:pt>
                <c:pt idx="25">
                  <c:v>2009</c:v>
                </c:pt>
                <c:pt idx="26">
                  <c:v>2010</c:v>
                </c:pt>
                <c:pt idx="27">
                  <c:v>2011</c:v>
                </c:pt>
                <c:pt idx="28">
                  <c:v>2012</c:v>
                </c:pt>
                <c:pt idx="29">
                  <c:v>2013</c:v>
                </c:pt>
                <c:pt idx="30">
                  <c:v>2014</c:v>
                </c:pt>
                <c:pt idx="31">
                  <c:v>2015</c:v>
                </c:pt>
              </c:numCache>
            </c:numRef>
          </c:cat>
          <c:val>
            <c:numRef>
              <c:f>'Bay Wide'!$D$3:$D$34</c:f>
              <c:numCache>
                <c:formatCode>#,##0</c:formatCode>
                <c:ptCount val="32"/>
                <c:pt idx="0">
                  <c:v>191698816.84021497</c:v>
                </c:pt>
                <c:pt idx="1">
                  <c:v>190112901.69458961</c:v>
                </c:pt>
                <c:pt idx="2">
                  <c:v>195309103.71951598</c:v>
                </c:pt>
                <c:pt idx="3">
                  <c:v>195838842.7267586</c:v>
                </c:pt>
                <c:pt idx="4">
                  <c:v>196493934.18520933</c:v>
                </c:pt>
                <c:pt idx="5">
                  <c:v>195971847.45948729</c:v>
                </c:pt>
                <c:pt idx="6">
                  <c:v>137437675.82948342</c:v>
                </c:pt>
                <c:pt idx="7">
                  <c:v>133199894.54987934</c:v>
                </c:pt>
                <c:pt idx="8">
                  <c:v>132695037.80932052</c:v>
                </c:pt>
                <c:pt idx="9">
                  <c:v>139270736.79701743</c:v>
                </c:pt>
                <c:pt idx="10">
                  <c:v>145472343.65593773</c:v>
                </c:pt>
                <c:pt idx="11">
                  <c:v>139168740.264034</c:v>
                </c:pt>
                <c:pt idx="12">
                  <c:v>150610153.01218307</c:v>
                </c:pt>
                <c:pt idx="13">
                  <c:v>131344582.58109266</c:v>
                </c:pt>
                <c:pt idx="14">
                  <c:v>132966379.64851211</c:v>
                </c:pt>
                <c:pt idx="15">
                  <c:v>99014793.493841037</c:v>
                </c:pt>
                <c:pt idx="16">
                  <c:v>93989113.113142475</c:v>
                </c:pt>
                <c:pt idx="17">
                  <c:v>88739562.866996452</c:v>
                </c:pt>
                <c:pt idx="18">
                  <c:v>93537431.578774914</c:v>
                </c:pt>
                <c:pt idx="19">
                  <c:v>106006290.69677143</c:v>
                </c:pt>
                <c:pt idx="20">
                  <c:v>112208440.09053981</c:v>
                </c:pt>
                <c:pt idx="21">
                  <c:v>108090793.8405347</c:v>
                </c:pt>
                <c:pt idx="22">
                  <c:v>102687366.55632849</c:v>
                </c:pt>
                <c:pt idx="23">
                  <c:v>75574952.476579547</c:v>
                </c:pt>
                <c:pt idx="24">
                  <c:v>75386371.894193679</c:v>
                </c:pt>
                <c:pt idx="25">
                  <c:v>80958362.939035416</c:v>
                </c:pt>
                <c:pt idx="26">
                  <c:v>80125786.972451106</c:v>
                </c:pt>
                <c:pt idx="27">
                  <c:v>84679513.451293454</c:v>
                </c:pt>
                <c:pt idx="28">
                  <c:v>81668222.232190594</c:v>
                </c:pt>
                <c:pt idx="29">
                  <c:v>83076607.986112326</c:v>
                </c:pt>
                <c:pt idx="30">
                  <c:v>85635281.957200453</c:v>
                </c:pt>
                <c:pt idx="31">
                  <c:v>70425230.742066219</c:v>
                </c:pt>
              </c:numCache>
            </c:numRef>
          </c:val>
        </c:ser>
        <c:ser>
          <c:idx val="1"/>
          <c:order val="1"/>
          <c:tx>
            <c:v>Phase 5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'Bay Wide'!$A$3:$A$34</c:f>
              <c:numCache>
                <c:formatCode>General</c:formatCode>
                <c:ptCount val="32"/>
                <c:pt idx="0">
                  <c:v>1984</c:v>
                </c:pt>
                <c:pt idx="1">
                  <c:v>1985</c:v>
                </c:pt>
                <c:pt idx="2">
                  <c:v>1986</c:v>
                </c:pt>
                <c:pt idx="3">
                  <c:v>1987</c:v>
                </c:pt>
                <c:pt idx="4">
                  <c:v>1988</c:v>
                </c:pt>
                <c:pt idx="5">
                  <c:v>1989</c:v>
                </c:pt>
                <c:pt idx="6">
                  <c:v>1990</c:v>
                </c:pt>
                <c:pt idx="7">
                  <c:v>1991</c:v>
                </c:pt>
                <c:pt idx="8">
                  <c:v>1992</c:v>
                </c:pt>
                <c:pt idx="9">
                  <c:v>1993</c:v>
                </c:pt>
                <c:pt idx="10">
                  <c:v>1994</c:v>
                </c:pt>
                <c:pt idx="11">
                  <c:v>1995</c:v>
                </c:pt>
                <c:pt idx="12">
                  <c:v>1996</c:v>
                </c:pt>
                <c:pt idx="13">
                  <c:v>1997</c:v>
                </c:pt>
                <c:pt idx="14">
                  <c:v>1998</c:v>
                </c:pt>
                <c:pt idx="15">
                  <c:v>1999</c:v>
                </c:pt>
                <c:pt idx="16">
                  <c:v>2000</c:v>
                </c:pt>
                <c:pt idx="17">
                  <c:v>2001</c:v>
                </c:pt>
                <c:pt idx="18">
                  <c:v>2002</c:v>
                </c:pt>
                <c:pt idx="19">
                  <c:v>2003</c:v>
                </c:pt>
                <c:pt idx="20">
                  <c:v>2004</c:v>
                </c:pt>
                <c:pt idx="21">
                  <c:v>2005</c:v>
                </c:pt>
                <c:pt idx="22">
                  <c:v>2006</c:v>
                </c:pt>
                <c:pt idx="23">
                  <c:v>2007</c:v>
                </c:pt>
                <c:pt idx="24">
                  <c:v>2008</c:v>
                </c:pt>
                <c:pt idx="25">
                  <c:v>2009</c:v>
                </c:pt>
                <c:pt idx="26">
                  <c:v>2010</c:v>
                </c:pt>
                <c:pt idx="27">
                  <c:v>2011</c:v>
                </c:pt>
                <c:pt idx="28">
                  <c:v>2012</c:v>
                </c:pt>
                <c:pt idx="29">
                  <c:v>2013</c:v>
                </c:pt>
                <c:pt idx="30">
                  <c:v>2014</c:v>
                </c:pt>
                <c:pt idx="31">
                  <c:v>2015</c:v>
                </c:pt>
              </c:numCache>
            </c:numRef>
          </c:cat>
          <c:val>
            <c:numRef>
              <c:f>'Bay Wide'!$H$3:$H$34</c:f>
              <c:numCache>
                <c:formatCode>#,##0</c:formatCode>
                <c:ptCount val="32"/>
                <c:pt idx="0">
                  <c:v>206479948.06727281</c:v>
                </c:pt>
                <c:pt idx="1">
                  <c:v>206901690.8585678</c:v>
                </c:pt>
                <c:pt idx="2">
                  <c:v>211964557.21145633</c:v>
                </c:pt>
                <c:pt idx="3">
                  <c:v>212642843.24271533</c:v>
                </c:pt>
                <c:pt idx="4">
                  <c:v>212698574.03227472</c:v>
                </c:pt>
                <c:pt idx="5">
                  <c:v>212608310.13100874</c:v>
                </c:pt>
                <c:pt idx="6">
                  <c:v>150572062.96901864</c:v>
                </c:pt>
                <c:pt idx="7">
                  <c:v>146152441.21660492</c:v>
                </c:pt>
                <c:pt idx="8">
                  <c:v>145004962.41697511</c:v>
                </c:pt>
                <c:pt idx="9">
                  <c:v>152496578.13746223</c:v>
                </c:pt>
                <c:pt idx="10">
                  <c:v>158385009.99682492</c:v>
                </c:pt>
                <c:pt idx="11">
                  <c:v>152141939.06867871</c:v>
                </c:pt>
                <c:pt idx="12">
                  <c:v>163393549.26078117</c:v>
                </c:pt>
                <c:pt idx="13">
                  <c:v>144060417.53303847</c:v>
                </c:pt>
                <c:pt idx="14">
                  <c:v>146418579.33634937</c:v>
                </c:pt>
                <c:pt idx="15">
                  <c:v>111021229.50607856</c:v>
                </c:pt>
                <c:pt idx="16">
                  <c:v>106844577.73168069</c:v>
                </c:pt>
                <c:pt idx="17">
                  <c:v>101622637.11456153</c:v>
                </c:pt>
                <c:pt idx="18">
                  <c:v>106268666.77927968</c:v>
                </c:pt>
                <c:pt idx="19">
                  <c:v>118718977.64315294</c:v>
                </c:pt>
                <c:pt idx="20">
                  <c:v>123703587.35085258</c:v>
                </c:pt>
                <c:pt idx="21">
                  <c:v>119729979.71263912</c:v>
                </c:pt>
                <c:pt idx="22">
                  <c:v>113900023.44687998</c:v>
                </c:pt>
                <c:pt idx="23">
                  <c:v>84255702.128542259</c:v>
                </c:pt>
                <c:pt idx="24">
                  <c:v>81906803.680163756</c:v>
                </c:pt>
                <c:pt idx="25">
                  <c:v>86609450.202204436</c:v>
                </c:pt>
                <c:pt idx="26">
                  <c:v>86028497.193705782</c:v>
                </c:pt>
                <c:pt idx="27">
                  <c:v>93825896.57869643</c:v>
                </c:pt>
                <c:pt idx="28">
                  <c:v>92353491.415986463</c:v>
                </c:pt>
                <c:pt idx="29">
                  <c:v>94399058.266908616</c:v>
                </c:pt>
                <c:pt idx="30">
                  <c:v>98049366.984882414</c:v>
                </c:pt>
                <c:pt idx="31">
                  <c:v>60067310.767688915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92484640"/>
        <c:axId val="492485032"/>
      </c:barChart>
      <c:catAx>
        <c:axId val="492484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2485032"/>
        <c:crosses val="autoZero"/>
        <c:auto val="1"/>
        <c:lblAlgn val="ctr"/>
        <c:lblOffset val="100"/>
        <c:noMultiLvlLbl val="0"/>
      </c:catAx>
      <c:valAx>
        <c:axId val="492485032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24846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2879445066348957"/>
          <c:y val="9.1995213812242418E-2"/>
          <c:w val="0.17983617404754015"/>
          <c:h val="6.231674944809291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Bay Wide Wastewater</a:t>
            </a:r>
            <a:r>
              <a:rPr lang="en-US" baseline="0"/>
              <a:t> TSS EOS Loads Changes (%) between Phase 5 and 6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Beta5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'Bay Wide'!$A$3:$A$34</c:f>
              <c:numCache>
                <c:formatCode>General</c:formatCode>
                <c:ptCount val="32"/>
                <c:pt idx="0">
                  <c:v>1984</c:v>
                </c:pt>
                <c:pt idx="1">
                  <c:v>1985</c:v>
                </c:pt>
                <c:pt idx="2">
                  <c:v>1986</c:v>
                </c:pt>
                <c:pt idx="3">
                  <c:v>1987</c:v>
                </c:pt>
                <c:pt idx="4">
                  <c:v>1988</c:v>
                </c:pt>
                <c:pt idx="5">
                  <c:v>1989</c:v>
                </c:pt>
                <c:pt idx="6">
                  <c:v>1990</c:v>
                </c:pt>
                <c:pt idx="7">
                  <c:v>1991</c:v>
                </c:pt>
                <c:pt idx="8">
                  <c:v>1992</c:v>
                </c:pt>
                <c:pt idx="9">
                  <c:v>1993</c:v>
                </c:pt>
                <c:pt idx="10">
                  <c:v>1994</c:v>
                </c:pt>
                <c:pt idx="11">
                  <c:v>1995</c:v>
                </c:pt>
                <c:pt idx="12">
                  <c:v>1996</c:v>
                </c:pt>
                <c:pt idx="13">
                  <c:v>1997</c:v>
                </c:pt>
                <c:pt idx="14">
                  <c:v>1998</c:v>
                </c:pt>
                <c:pt idx="15">
                  <c:v>1999</c:v>
                </c:pt>
                <c:pt idx="16">
                  <c:v>2000</c:v>
                </c:pt>
                <c:pt idx="17">
                  <c:v>2001</c:v>
                </c:pt>
                <c:pt idx="18">
                  <c:v>2002</c:v>
                </c:pt>
                <c:pt idx="19">
                  <c:v>2003</c:v>
                </c:pt>
                <c:pt idx="20">
                  <c:v>2004</c:v>
                </c:pt>
                <c:pt idx="21">
                  <c:v>2005</c:v>
                </c:pt>
                <c:pt idx="22">
                  <c:v>2006</c:v>
                </c:pt>
                <c:pt idx="23">
                  <c:v>2007</c:v>
                </c:pt>
                <c:pt idx="24">
                  <c:v>2008</c:v>
                </c:pt>
                <c:pt idx="25">
                  <c:v>2009</c:v>
                </c:pt>
                <c:pt idx="26">
                  <c:v>2010</c:v>
                </c:pt>
                <c:pt idx="27">
                  <c:v>2011</c:v>
                </c:pt>
                <c:pt idx="28">
                  <c:v>2012</c:v>
                </c:pt>
                <c:pt idx="29">
                  <c:v>2013</c:v>
                </c:pt>
                <c:pt idx="30">
                  <c:v>2014</c:v>
                </c:pt>
                <c:pt idx="31">
                  <c:v>2015</c:v>
                </c:pt>
              </c:numCache>
            </c:numRef>
          </c:cat>
          <c:val>
            <c:numRef>
              <c:f>'Bay Wide'!$P$3:$P$33</c:f>
              <c:numCache>
                <c:formatCode>0.00%</c:formatCode>
                <c:ptCount val="31"/>
                <c:pt idx="0">
                  <c:v>-7.1586279275128617E-2</c:v>
                </c:pt>
                <c:pt idx="1">
                  <c:v>-8.1143798749593279E-2</c:v>
                </c:pt>
                <c:pt idx="2">
                  <c:v>-7.8576596536018187E-2</c:v>
                </c:pt>
                <c:pt idx="3">
                  <c:v>-7.9024528922312542E-2</c:v>
                </c:pt>
                <c:pt idx="4">
                  <c:v>-7.6185935523039802E-2</c:v>
                </c:pt>
                <c:pt idx="5">
                  <c:v>-7.8249352818194673E-2</c:v>
                </c:pt>
                <c:pt idx="6">
                  <c:v>-8.7229907597385581E-2</c:v>
                </c:pt>
                <c:pt idx="7">
                  <c:v>-8.8623539633725865E-2</c:v>
                </c:pt>
                <c:pt idx="8">
                  <c:v>-8.489312643146836E-2</c:v>
                </c:pt>
                <c:pt idx="9">
                  <c:v>-8.6728774520585458E-2</c:v>
                </c:pt>
                <c:pt idx="10">
                  <c:v>-8.1527073434197114E-2</c:v>
                </c:pt>
                <c:pt idx="11">
                  <c:v>-8.5270365844282062E-2</c:v>
                </c:pt>
                <c:pt idx="12">
                  <c:v>-7.8236847821913716E-2</c:v>
                </c:pt>
                <c:pt idx="13">
                  <c:v>-8.8267375381093791E-2</c:v>
                </c:pt>
                <c:pt idx="14">
                  <c:v>-9.1874950220184673E-2</c:v>
                </c:pt>
                <c:pt idx="15">
                  <c:v>-0.10814540665468086</c:v>
                </c:pt>
                <c:pt idx="16">
                  <c:v>-0.12031929828785703</c:v>
                </c:pt>
                <c:pt idx="17">
                  <c:v>-0.12677366592092754</c:v>
                </c:pt>
                <c:pt idx="18">
                  <c:v>-0.11980234236821261</c:v>
                </c:pt>
                <c:pt idx="19">
                  <c:v>-0.10708218010934588</c:v>
                </c:pt>
                <c:pt idx="20">
                  <c:v>-9.2924930525335653E-2</c:v>
                </c:pt>
                <c:pt idx="21">
                  <c:v>-9.7211958943276652E-2</c:v>
                </c:pt>
                <c:pt idx="22">
                  <c:v>-9.8442972628366363E-2</c:v>
                </c:pt>
                <c:pt idx="23">
                  <c:v>-0.10302863109156908</c:v>
                </c:pt>
                <c:pt idx="24">
                  <c:v>-7.9607938449552745E-2</c:v>
                </c:pt>
                <c:pt idx="25">
                  <c:v>-6.524792906519554E-2</c:v>
                </c:pt>
                <c:pt idx="26">
                  <c:v>-6.8613429430992606E-2</c:v>
                </c:pt>
                <c:pt idx="27">
                  <c:v>-9.7482501749732289E-2</c:v>
                </c:pt>
                <c:pt idx="28">
                  <c:v>-0.11569967761875261</c:v>
                </c:pt>
                <c:pt idx="29">
                  <c:v>-0.1199424071454466</c:v>
                </c:pt>
                <c:pt idx="30">
                  <c:v>-0.12661055761426801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92485816"/>
        <c:axId val="492486208"/>
      </c:barChart>
      <c:catAx>
        <c:axId val="4924858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accen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2486208"/>
        <c:crossesAt val="0"/>
        <c:auto val="1"/>
        <c:lblAlgn val="ctr"/>
        <c:lblOffset val="100"/>
        <c:noMultiLvlLbl val="0"/>
      </c:catAx>
      <c:valAx>
        <c:axId val="4924862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2485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MD Wastewater</a:t>
            </a:r>
            <a:r>
              <a:rPr lang="en-US" baseline="0"/>
              <a:t> TN EOS Loads (lbs/yr)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Phase 6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'Bay Wide'!$A$3:$A$34</c:f>
              <c:numCache>
                <c:formatCode>General</c:formatCode>
                <c:ptCount val="32"/>
                <c:pt idx="0">
                  <c:v>1984</c:v>
                </c:pt>
                <c:pt idx="1">
                  <c:v>1985</c:v>
                </c:pt>
                <c:pt idx="2">
                  <c:v>1986</c:v>
                </c:pt>
                <c:pt idx="3">
                  <c:v>1987</c:v>
                </c:pt>
                <c:pt idx="4">
                  <c:v>1988</c:v>
                </c:pt>
                <c:pt idx="5">
                  <c:v>1989</c:v>
                </c:pt>
                <c:pt idx="6">
                  <c:v>1990</c:v>
                </c:pt>
                <c:pt idx="7">
                  <c:v>1991</c:v>
                </c:pt>
                <c:pt idx="8">
                  <c:v>1992</c:v>
                </c:pt>
                <c:pt idx="9">
                  <c:v>1993</c:v>
                </c:pt>
                <c:pt idx="10">
                  <c:v>1994</c:v>
                </c:pt>
                <c:pt idx="11">
                  <c:v>1995</c:v>
                </c:pt>
                <c:pt idx="12">
                  <c:v>1996</c:v>
                </c:pt>
                <c:pt idx="13">
                  <c:v>1997</c:v>
                </c:pt>
                <c:pt idx="14">
                  <c:v>1998</c:v>
                </c:pt>
                <c:pt idx="15">
                  <c:v>1999</c:v>
                </c:pt>
                <c:pt idx="16">
                  <c:v>2000</c:v>
                </c:pt>
                <c:pt idx="17">
                  <c:v>2001</c:v>
                </c:pt>
                <c:pt idx="18">
                  <c:v>2002</c:v>
                </c:pt>
                <c:pt idx="19">
                  <c:v>2003</c:v>
                </c:pt>
                <c:pt idx="20">
                  <c:v>2004</c:v>
                </c:pt>
                <c:pt idx="21">
                  <c:v>2005</c:v>
                </c:pt>
                <c:pt idx="22">
                  <c:v>2006</c:v>
                </c:pt>
                <c:pt idx="23">
                  <c:v>2007</c:v>
                </c:pt>
                <c:pt idx="24">
                  <c:v>2008</c:v>
                </c:pt>
                <c:pt idx="25">
                  <c:v>2009</c:v>
                </c:pt>
                <c:pt idx="26">
                  <c:v>2010</c:v>
                </c:pt>
                <c:pt idx="27">
                  <c:v>2011</c:v>
                </c:pt>
                <c:pt idx="28">
                  <c:v>2012</c:v>
                </c:pt>
                <c:pt idx="29">
                  <c:v>2013</c:v>
                </c:pt>
                <c:pt idx="30">
                  <c:v>2014</c:v>
                </c:pt>
                <c:pt idx="31">
                  <c:v>2015</c:v>
                </c:pt>
              </c:numCache>
            </c:numRef>
          </c:cat>
          <c:val>
            <c:numRef>
              <c:f>DC!$B$3:$B$34</c:f>
              <c:numCache>
                <c:formatCode>#,##0</c:formatCode>
                <c:ptCount val="32"/>
                <c:pt idx="0">
                  <c:v>13501119.429607568</c:v>
                </c:pt>
                <c:pt idx="1">
                  <c:v>14158231.035492249</c:v>
                </c:pt>
                <c:pt idx="2">
                  <c:v>12708768.754623218</c:v>
                </c:pt>
                <c:pt idx="3">
                  <c:v>13102195.711274961</c:v>
                </c:pt>
                <c:pt idx="4">
                  <c:v>13769131.159456706</c:v>
                </c:pt>
                <c:pt idx="5">
                  <c:v>13286955.826011701</c:v>
                </c:pt>
                <c:pt idx="6">
                  <c:v>14949151.365500864</c:v>
                </c:pt>
                <c:pt idx="7">
                  <c:v>14034614.917672472</c:v>
                </c:pt>
                <c:pt idx="8">
                  <c:v>14665756.337295437</c:v>
                </c:pt>
                <c:pt idx="9">
                  <c:v>13765284.721175065</c:v>
                </c:pt>
                <c:pt idx="10">
                  <c:v>13384568.56080455</c:v>
                </c:pt>
                <c:pt idx="11">
                  <c:v>13375156.158789964</c:v>
                </c:pt>
                <c:pt idx="12">
                  <c:v>11963912.427219136</c:v>
                </c:pt>
                <c:pt idx="13">
                  <c:v>10042276.986620778</c:v>
                </c:pt>
                <c:pt idx="14">
                  <c:v>9285674.2873456702</c:v>
                </c:pt>
                <c:pt idx="15">
                  <c:v>11213005.032953974</c:v>
                </c:pt>
                <c:pt idx="16">
                  <c:v>8794669.3970413618</c:v>
                </c:pt>
                <c:pt idx="17">
                  <c:v>6019761.8942850269</c:v>
                </c:pt>
                <c:pt idx="18">
                  <c:v>6347269.825278528</c:v>
                </c:pt>
                <c:pt idx="19">
                  <c:v>7566255.7619472295</c:v>
                </c:pt>
                <c:pt idx="20">
                  <c:v>6421876.0361162471</c:v>
                </c:pt>
                <c:pt idx="21">
                  <c:v>5346640.6833980791</c:v>
                </c:pt>
                <c:pt idx="22">
                  <c:v>5484738.6257673008</c:v>
                </c:pt>
                <c:pt idx="23">
                  <c:v>5504801.0520113036</c:v>
                </c:pt>
                <c:pt idx="24">
                  <c:v>6911041.1480438625</c:v>
                </c:pt>
                <c:pt idx="25">
                  <c:v>5447864.5816315329</c:v>
                </c:pt>
                <c:pt idx="26">
                  <c:v>4912098.347391923</c:v>
                </c:pt>
                <c:pt idx="27">
                  <c:v>3879839.9264622359</c:v>
                </c:pt>
                <c:pt idx="28">
                  <c:v>3322729.0728939893</c:v>
                </c:pt>
                <c:pt idx="29">
                  <c:v>3239904.1732389159</c:v>
                </c:pt>
                <c:pt idx="30">
                  <c:v>3904712.0745237148</c:v>
                </c:pt>
                <c:pt idx="31">
                  <c:v>2667182.0544085158</c:v>
                </c:pt>
              </c:numCache>
            </c:numRef>
          </c:val>
        </c:ser>
        <c:ser>
          <c:idx val="1"/>
          <c:order val="1"/>
          <c:tx>
            <c:v>Phase 5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'Bay Wide'!$A$3:$A$34</c:f>
              <c:numCache>
                <c:formatCode>General</c:formatCode>
                <c:ptCount val="32"/>
                <c:pt idx="0">
                  <c:v>1984</c:v>
                </c:pt>
                <c:pt idx="1">
                  <c:v>1985</c:v>
                </c:pt>
                <c:pt idx="2">
                  <c:v>1986</c:v>
                </c:pt>
                <c:pt idx="3">
                  <c:v>1987</c:v>
                </c:pt>
                <c:pt idx="4">
                  <c:v>1988</c:v>
                </c:pt>
                <c:pt idx="5">
                  <c:v>1989</c:v>
                </c:pt>
                <c:pt idx="6">
                  <c:v>1990</c:v>
                </c:pt>
                <c:pt idx="7">
                  <c:v>1991</c:v>
                </c:pt>
                <c:pt idx="8">
                  <c:v>1992</c:v>
                </c:pt>
                <c:pt idx="9">
                  <c:v>1993</c:v>
                </c:pt>
                <c:pt idx="10">
                  <c:v>1994</c:v>
                </c:pt>
                <c:pt idx="11">
                  <c:v>1995</c:v>
                </c:pt>
                <c:pt idx="12">
                  <c:v>1996</c:v>
                </c:pt>
                <c:pt idx="13">
                  <c:v>1997</c:v>
                </c:pt>
                <c:pt idx="14">
                  <c:v>1998</c:v>
                </c:pt>
                <c:pt idx="15">
                  <c:v>1999</c:v>
                </c:pt>
                <c:pt idx="16">
                  <c:v>2000</c:v>
                </c:pt>
                <c:pt idx="17">
                  <c:v>2001</c:v>
                </c:pt>
                <c:pt idx="18">
                  <c:v>2002</c:v>
                </c:pt>
                <c:pt idx="19">
                  <c:v>2003</c:v>
                </c:pt>
                <c:pt idx="20">
                  <c:v>2004</c:v>
                </c:pt>
                <c:pt idx="21">
                  <c:v>2005</c:v>
                </c:pt>
                <c:pt idx="22">
                  <c:v>2006</c:v>
                </c:pt>
                <c:pt idx="23">
                  <c:v>2007</c:v>
                </c:pt>
                <c:pt idx="24">
                  <c:v>2008</c:v>
                </c:pt>
                <c:pt idx="25">
                  <c:v>2009</c:v>
                </c:pt>
                <c:pt idx="26">
                  <c:v>2010</c:v>
                </c:pt>
                <c:pt idx="27">
                  <c:v>2011</c:v>
                </c:pt>
                <c:pt idx="28">
                  <c:v>2012</c:v>
                </c:pt>
                <c:pt idx="29">
                  <c:v>2013</c:v>
                </c:pt>
                <c:pt idx="30">
                  <c:v>2014</c:v>
                </c:pt>
                <c:pt idx="31">
                  <c:v>2015</c:v>
                </c:pt>
              </c:numCache>
            </c:numRef>
          </c:cat>
          <c:val>
            <c:numRef>
              <c:f>DC!$F$3:$F$34</c:f>
              <c:numCache>
                <c:formatCode>#,##0</c:formatCode>
                <c:ptCount val="32"/>
                <c:pt idx="0">
                  <c:v>13483915.15058782</c:v>
                </c:pt>
                <c:pt idx="1">
                  <c:v>14158216.919211682</c:v>
                </c:pt>
                <c:pt idx="2">
                  <c:v>12708756.070888301</c:v>
                </c:pt>
                <c:pt idx="3">
                  <c:v>13102182.657366617</c:v>
                </c:pt>
                <c:pt idx="4">
                  <c:v>13769117.412573216</c:v>
                </c:pt>
                <c:pt idx="5">
                  <c:v>13286942.592645122</c:v>
                </c:pt>
                <c:pt idx="6">
                  <c:v>14949136.441313479</c:v>
                </c:pt>
                <c:pt idx="7">
                  <c:v>14034600.910440013</c:v>
                </c:pt>
                <c:pt idx="8">
                  <c:v>14665741.700517379</c:v>
                </c:pt>
                <c:pt idx="9">
                  <c:v>13765270.99777467</c:v>
                </c:pt>
                <c:pt idx="10">
                  <c:v>13384555.211252138</c:v>
                </c:pt>
                <c:pt idx="11">
                  <c:v>13375368.082382012</c:v>
                </c:pt>
                <c:pt idx="12">
                  <c:v>11963312.394477163</c:v>
                </c:pt>
                <c:pt idx="13">
                  <c:v>10042267.004344387</c:v>
                </c:pt>
                <c:pt idx="14">
                  <c:v>9285665.0972946752</c:v>
                </c:pt>
                <c:pt idx="15">
                  <c:v>11212993.882179089</c:v>
                </c:pt>
                <c:pt idx="16">
                  <c:v>8794660.6463406458</c:v>
                </c:pt>
                <c:pt idx="17">
                  <c:v>6019755.9218193498</c:v>
                </c:pt>
                <c:pt idx="18">
                  <c:v>6347263.5831249999</c:v>
                </c:pt>
                <c:pt idx="19">
                  <c:v>7578917.4570866004</c:v>
                </c:pt>
                <c:pt idx="20">
                  <c:v>6404036.6670669392</c:v>
                </c:pt>
                <c:pt idx="21">
                  <c:v>5385354.2681688322</c:v>
                </c:pt>
                <c:pt idx="22">
                  <c:v>5484733.2921258854</c:v>
                </c:pt>
                <c:pt idx="23">
                  <c:v>5504795.6644465374</c:v>
                </c:pt>
                <c:pt idx="24">
                  <c:v>6911035.0548916869</c:v>
                </c:pt>
                <c:pt idx="25">
                  <c:v>5447859.3163767103</c:v>
                </c:pt>
                <c:pt idx="26">
                  <c:v>4912093.5203862563</c:v>
                </c:pt>
                <c:pt idx="27">
                  <c:v>3879836.2294620429</c:v>
                </c:pt>
                <c:pt idx="28">
                  <c:v>3322725.8276218497</c:v>
                </c:pt>
                <c:pt idx="29">
                  <c:v>3239901.0343932472</c:v>
                </c:pt>
                <c:pt idx="30">
                  <c:v>3904708.3184433295</c:v>
                </c:pt>
                <c:pt idx="31">
                  <c:v>2667179.4470587084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93131688"/>
        <c:axId val="493132080"/>
      </c:barChart>
      <c:catAx>
        <c:axId val="493131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3132080"/>
        <c:crosses val="autoZero"/>
        <c:auto val="1"/>
        <c:lblAlgn val="ctr"/>
        <c:lblOffset val="100"/>
        <c:noMultiLvlLbl val="0"/>
      </c:catAx>
      <c:valAx>
        <c:axId val="493132080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3131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5896029070229851"/>
          <c:y val="8.9976862910759639E-2"/>
          <c:w val="0.17983617404754015"/>
          <c:h val="6.231674944809291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MD Wastewater</a:t>
            </a:r>
            <a:r>
              <a:rPr lang="en-US" baseline="0"/>
              <a:t> TN EOS Loads Changes (%) between Phase 5 and 6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Beta5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'Bay Wide'!$A$3:$A$34</c15:sqref>
                  </c15:fullRef>
                </c:ext>
              </c:extLst>
              <c:f>'Bay Wide'!$A$3:$A$33</c:f>
              <c:numCache>
                <c:formatCode>General</c:formatCode>
                <c:ptCount val="31"/>
                <c:pt idx="0">
                  <c:v>1984</c:v>
                </c:pt>
                <c:pt idx="1">
                  <c:v>1985</c:v>
                </c:pt>
                <c:pt idx="2">
                  <c:v>1986</c:v>
                </c:pt>
                <c:pt idx="3">
                  <c:v>1987</c:v>
                </c:pt>
                <c:pt idx="4">
                  <c:v>1988</c:v>
                </c:pt>
                <c:pt idx="5">
                  <c:v>1989</c:v>
                </c:pt>
                <c:pt idx="6">
                  <c:v>1990</c:v>
                </c:pt>
                <c:pt idx="7">
                  <c:v>1991</c:v>
                </c:pt>
                <c:pt idx="8">
                  <c:v>1992</c:v>
                </c:pt>
                <c:pt idx="9">
                  <c:v>1993</c:v>
                </c:pt>
                <c:pt idx="10">
                  <c:v>1994</c:v>
                </c:pt>
                <c:pt idx="11">
                  <c:v>1995</c:v>
                </c:pt>
                <c:pt idx="12">
                  <c:v>1996</c:v>
                </c:pt>
                <c:pt idx="13">
                  <c:v>1997</c:v>
                </c:pt>
                <c:pt idx="14">
                  <c:v>1998</c:v>
                </c:pt>
                <c:pt idx="15">
                  <c:v>1999</c:v>
                </c:pt>
                <c:pt idx="16">
                  <c:v>2000</c:v>
                </c:pt>
                <c:pt idx="17">
                  <c:v>2001</c:v>
                </c:pt>
                <c:pt idx="18">
                  <c:v>2002</c:v>
                </c:pt>
                <c:pt idx="19">
                  <c:v>2003</c:v>
                </c:pt>
                <c:pt idx="20">
                  <c:v>2004</c:v>
                </c:pt>
                <c:pt idx="21">
                  <c:v>2005</c:v>
                </c:pt>
                <c:pt idx="22">
                  <c:v>2006</c:v>
                </c:pt>
                <c:pt idx="23">
                  <c:v>2007</c:v>
                </c:pt>
                <c:pt idx="24">
                  <c:v>2008</c:v>
                </c:pt>
                <c:pt idx="25">
                  <c:v>2009</c:v>
                </c:pt>
                <c:pt idx="26">
                  <c:v>2010</c:v>
                </c:pt>
                <c:pt idx="27">
                  <c:v>2011</c:v>
                </c:pt>
                <c:pt idx="28">
                  <c:v>2012</c:v>
                </c:pt>
                <c:pt idx="29">
                  <c:v>2013</c:v>
                </c:pt>
                <c:pt idx="30">
                  <c:v>2014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DC!$N$3:$N$34</c15:sqref>
                  </c15:fullRef>
                </c:ext>
              </c:extLst>
              <c:f>DC!$N$3:$N$33</c:f>
              <c:numCache>
                <c:formatCode>0.00%</c:formatCode>
                <c:ptCount val="31"/>
                <c:pt idx="0">
                  <c:v>1.2759112488926324E-3</c:v>
                </c:pt>
                <c:pt idx="1">
                  <c:v>9.9703802021469173E-7</c:v>
                </c:pt>
                <c:pt idx="2">
                  <c:v>9.9803118774188711E-7</c:v>
                </c:pt>
                <c:pt idx="3">
                  <c:v>9.9631555182286612E-7</c:v>
                </c:pt>
                <c:pt idx="4">
                  <c:v>9.9838523249417707E-7</c:v>
                </c:pt>
                <c:pt idx="5">
                  <c:v>9.9596776960130694E-7</c:v>
                </c:pt>
                <c:pt idx="6">
                  <c:v>9.9833107036880565E-7</c:v>
                </c:pt>
                <c:pt idx="7">
                  <c:v>9.9804993021514137E-7</c:v>
                </c:pt>
                <c:pt idx="8">
                  <c:v>9.9802508167506053E-7</c:v>
                </c:pt>
                <c:pt idx="9">
                  <c:v>9.9695824350876418E-7</c:v>
                </c:pt>
                <c:pt idx="10">
                  <c:v>9.9738483654379009E-7</c:v>
                </c:pt>
                <c:pt idx="11">
                  <c:v>-1.5844318507160251E-5</c:v>
                </c:pt>
                <c:pt idx="12">
                  <c:v>5.015607067572526E-5</c:v>
                </c:pt>
                <c:pt idx="13">
                  <c:v>9.9402618820227936E-7</c:v>
                </c:pt>
                <c:pt idx="14">
                  <c:v>9.8970304212832575E-7</c:v>
                </c:pt>
                <c:pt idx="15">
                  <c:v>9.9445116996728428E-7</c:v>
                </c:pt>
                <c:pt idx="16">
                  <c:v>9.9500152056126606E-7</c:v>
                </c:pt>
                <c:pt idx="17">
                  <c:v>9.9214415912427709E-7</c:v>
                </c:pt>
                <c:pt idx="18">
                  <c:v>9.834400992487531E-7</c:v>
                </c:pt>
                <c:pt idx="19">
                  <c:v>-1.6706469243218439E-3</c:v>
                </c:pt>
                <c:pt idx="20">
                  <c:v>2.7856444265923221E-3</c:v>
                </c:pt>
                <c:pt idx="21">
                  <c:v>-7.1886793037139836E-3</c:v>
                </c:pt>
                <c:pt idx="22">
                  <c:v>9.7245228370887216E-7</c:v>
                </c:pt>
                <c:pt idx="23">
                  <c:v>9.7870386016633808E-7</c:v>
                </c:pt>
                <c:pt idx="24">
                  <c:v>8.816555157457447E-7</c:v>
                </c:pt>
                <c:pt idx="25">
                  <c:v>9.6648142266300247E-7</c:v>
                </c:pt>
                <c:pt idx="26">
                  <c:v>9.8267788401167673E-7</c:v>
                </c:pt>
                <c:pt idx="27">
                  <c:v>9.5287532109482011E-7</c:v>
                </c:pt>
                <c:pt idx="28">
                  <c:v>9.7668971438299364E-7</c:v>
                </c:pt>
                <c:pt idx="29">
                  <c:v>9.6880911957479453E-7</c:v>
                </c:pt>
                <c:pt idx="30">
                  <c:v>9.6193622646696288E-7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93132864"/>
        <c:axId val="473800184"/>
      </c:barChart>
      <c:catAx>
        <c:axId val="493132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3800184"/>
        <c:crossesAt val="0"/>
        <c:auto val="1"/>
        <c:lblAlgn val="ctr"/>
        <c:lblOffset val="100"/>
        <c:noMultiLvlLbl val="0"/>
      </c:catAx>
      <c:valAx>
        <c:axId val="4738001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31328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MD Wastewater</a:t>
            </a:r>
            <a:r>
              <a:rPr lang="en-US" baseline="0"/>
              <a:t> TP EOS Loads (lbs/yr)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Phase 6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'Bay Wide'!$A$3:$A$34</c:f>
              <c:numCache>
                <c:formatCode>General</c:formatCode>
                <c:ptCount val="32"/>
                <c:pt idx="0">
                  <c:v>1984</c:v>
                </c:pt>
                <c:pt idx="1">
                  <c:v>1985</c:v>
                </c:pt>
                <c:pt idx="2">
                  <c:v>1986</c:v>
                </c:pt>
                <c:pt idx="3">
                  <c:v>1987</c:v>
                </c:pt>
                <c:pt idx="4">
                  <c:v>1988</c:v>
                </c:pt>
                <c:pt idx="5">
                  <c:v>1989</c:v>
                </c:pt>
                <c:pt idx="6">
                  <c:v>1990</c:v>
                </c:pt>
                <c:pt idx="7">
                  <c:v>1991</c:v>
                </c:pt>
                <c:pt idx="8">
                  <c:v>1992</c:v>
                </c:pt>
                <c:pt idx="9">
                  <c:v>1993</c:v>
                </c:pt>
                <c:pt idx="10">
                  <c:v>1994</c:v>
                </c:pt>
                <c:pt idx="11">
                  <c:v>1995</c:v>
                </c:pt>
                <c:pt idx="12">
                  <c:v>1996</c:v>
                </c:pt>
                <c:pt idx="13">
                  <c:v>1997</c:v>
                </c:pt>
                <c:pt idx="14">
                  <c:v>1998</c:v>
                </c:pt>
                <c:pt idx="15">
                  <c:v>1999</c:v>
                </c:pt>
                <c:pt idx="16">
                  <c:v>2000</c:v>
                </c:pt>
                <c:pt idx="17">
                  <c:v>2001</c:v>
                </c:pt>
                <c:pt idx="18">
                  <c:v>2002</c:v>
                </c:pt>
                <c:pt idx="19">
                  <c:v>2003</c:v>
                </c:pt>
                <c:pt idx="20">
                  <c:v>2004</c:v>
                </c:pt>
                <c:pt idx="21">
                  <c:v>2005</c:v>
                </c:pt>
                <c:pt idx="22">
                  <c:v>2006</c:v>
                </c:pt>
                <c:pt idx="23">
                  <c:v>2007</c:v>
                </c:pt>
                <c:pt idx="24">
                  <c:v>2008</c:v>
                </c:pt>
                <c:pt idx="25">
                  <c:v>2009</c:v>
                </c:pt>
                <c:pt idx="26">
                  <c:v>2010</c:v>
                </c:pt>
                <c:pt idx="27">
                  <c:v>2011</c:v>
                </c:pt>
                <c:pt idx="28">
                  <c:v>2012</c:v>
                </c:pt>
                <c:pt idx="29">
                  <c:v>2013</c:v>
                </c:pt>
                <c:pt idx="30">
                  <c:v>2014</c:v>
                </c:pt>
                <c:pt idx="31">
                  <c:v>2015</c:v>
                </c:pt>
              </c:numCache>
            </c:numRef>
          </c:cat>
          <c:val>
            <c:numRef>
              <c:f>DC!$C$3:$C$34</c:f>
              <c:numCache>
                <c:formatCode>#,##0</c:formatCode>
                <c:ptCount val="32"/>
                <c:pt idx="0">
                  <c:v>146159.8121373679</c:v>
                </c:pt>
                <c:pt idx="1">
                  <c:v>118356.527110783</c:v>
                </c:pt>
                <c:pt idx="2">
                  <c:v>122306.23618337688</c:v>
                </c:pt>
                <c:pt idx="3">
                  <c:v>115043.06308359564</c:v>
                </c:pt>
                <c:pt idx="4">
                  <c:v>82749.5370862446</c:v>
                </c:pt>
                <c:pt idx="5">
                  <c:v>119424.83354959002</c:v>
                </c:pt>
                <c:pt idx="6">
                  <c:v>128354.73096893009</c:v>
                </c:pt>
                <c:pt idx="7">
                  <c:v>90495.895728514559</c:v>
                </c:pt>
                <c:pt idx="8">
                  <c:v>101055.01899939458</c:v>
                </c:pt>
                <c:pt idx="9">
                  <c:v>87782.991536294707</c:v>
                </c:pt>
                <c:pt idx="10">
                  <c:v>157769.79221062688</c:v>
                </c:pt>
                <c:pt idx="11">
                  <c:v>79766.943921698316</c:v>
                </c:pt>
                <c:pt idx="12">
                  <c:v>101925.88769487958</c:v>
                </c:pt>
                <c:pt idx="13">
                  <c:v>87343.906601350056</c:v>
                </c:pt>
                <c:pt idx="14">
                  <c:v>110853.33405378017</c:v>
                </c:pt>
                <c:pt idx="15">
                  <c:v>146961.92324779546</c:v>
                </c:pt>
                <c:pt idx="16">
                  <c:v>109393.68391550239</c:v>
                </c:pt>
                <c:pt idx="17">
                  <c:v>74829.610012933714</c:v>
                </c:pt>
                <c:pt idx="18">
                  <c:v>90799.759444667085</c:v>
                </c:pt>
                <c:pt idx="19">
                  <c:v>153434.7377456486</c:v>
                </c:pt>
                <c:pt idx="20">
                  <c:v>142648.61361201416</c:v>
                </c:pt>
                <c:pt idx="21">
                  <c:v>132806.30004285378</c:v>
                </c:pt>
                <c:pt idx="22">
                  <c:v>92367.296851750289</c:v>
                </c:pt>
                <c:pt idx="23">
                  <c:v>80205.986106950295</c:v>
                </c:pt>
                <c:pt idx="24">
                  <c:v>91280.023758614683</c:v>
                </c:pt>
                <c:pt idx="25">
                  <c:v>60150.033945132884</c:v>
                </c:pt>
                <c:pt idx="26">
                  <c:v>54860.755684322197</c:v>
                </c:pt>
                <c:pt idx="27">
                  <c:v>77732.133199776246</c:v>
                </c:pt>
                <c:pt idx="28">
                  <c:v>66485.659721385746</c:v>
                </c:pt>
                <c:pt idx="29">
                  <c:v>51884.042249675724</c:v>
                </c:pt>
                <c:pt idx="30">
                  <c:v>69609.040410475718</c:v>
                </c:pt>
                <c:pt idx="31">
                  <c:v>62466.240147275734</c:v>
                </c:pt>
              </c:numCache>
            </c:numRef>
          </c:val>
        </c:ser>
        <c:ser>
          <c:idx val="1"/>
          <c:order val="1"/>
          <c:tx>
            <c:v>Phase 5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'Bay Wide'!$A$3:$A$34</c:f>
              <c:numCache>
                <c:formatCode>General</c:formatCode>
                <c:ptCount val="32"/>
                <c:pt idx="0">
                  <c:v>1984</c:v>
                </c:pt>
                <c:pt idx="1">
                  <c:v>1985</c:v>
                </c:pt>
                <c:pt idx="2">
                  <c:v>1986</c:v>
                </c:pt>
                <c:pt idx="3">
                  <c:v>1987</c:v>
                </c:pt>
                <c:pt idx="4">
                  <c:v>1988</c:v>
                </c:pt>
                <c:pt idx="5">
                  <c:v>1989</c:v>
                </c:pt>
                <c:pt idx="6">
                  <c:v>1990</c:v>
                </c:pt>
                <c:pt idx="7">
                  <c:v>1991</c:v>
                </c:pt>
                <c:pt idx="8">
                  <c:v>1992</c:v>
                </c:pt>
                <c:pt idx="9">
                  <c:v>1993</c:v>
                </c:pt>
                <c:pt idx="10">
                  <c:v>1994</c:v>
                </c:pt>
                <c:pt idx="11">
                  <c:v>1995</c:v>
                </c:pt>
                <c:pt idx="12">
                  <c:v>1996</c:v>
                </c:pt>
                <c:pt idx="13">
                  <c:v>1997</c:v>
                </c:pt>
                <c:pt idx="14">
                  <c:v>1998</c:v>
                </c:pt>
                <c:pt idx="15">
                  <c:v>1999</c:v>
                </c:pt>
                <c:pt idx="16">
                  <c:v>2000</c:v>
                </c:pt>
                <c:pt idx="17">
                  <c:v>2001</c:v>
                </c:pt>
                <c:pt idx="18">
                  <c:v>2002</c:v>
                </c:pt>
                <c:pt idx="19">
                  <c:v>2003</c:v>
                </c:pt>
                <c:pt idx="20">
                  <c:v>2004</c:v>
                </c:pt>
                <c:pt idx="21">
                  <c:v>2005</c:v>
                </c:pt>
                <c:pt idx="22">
                  <c:v>2006</c:v>
                </c:pt>
                <c:pt idx="23">
                  <c:v>2007</c:v>
                </c:pt>
                <c:pt idx="24">
                  <c:v>2008</c:v>
                </c:pt>
                <c:pt idx="25">
                  <c:v>2009</c:v>
                </c:pt>
                <c:pt idx="26">
                  <c:v>2010</c:v>
                </c:pt>
                <c:pt idx="27">
                  <c:v>2011</c:v>
                </c:pt>
                <c:pt idx="28">
                  <c:v>2012</c:v>
                </c:pt>
                <c:pt idx="29">
                  <c:v>2013</c:v>
                </c:pt>
                <c:pt idx="30">
                  <c:v>2014</c:v>
                </c:pt>
                <c:pt idx="31">
                  <c:v>2015</c:v>
                </c:pt>
              </c:numCache>
            </c:numRef>
          </c:cat>
          <c:val>
            <c:numRef>
              <c:f>DC!$G$3:$G$34</c:f>
              <c:numCache>
                <c:formatCode>#,##0</c:formatCode>
                <c:ptCount val="32"/>
                <c:pt idx="0">
                  <c:v>144107.18802814416</c:v>
                </c:pt>
                <c:pt idx="1">
                  <c:v>119617.60496267695</c:v>
                </c:pt>
                <c:pt idx="2">
                  <c:v>122306.11618547185</c:v>
                </c:pt>
                <c:pt idx="3">
                  <c:v>115042.95363171531</c:v>
                </c:pt>
                <c:pt idx="4">
                  <c:v>82749.45624921842</c:v>
                </c:pt>
                <c:pt idx="5">
                  <c:v>119424.72046443992</c:v>
                </c:pt>
                <c:pt idx="6">
                  <c:v>128354.60491266735</c:v>
                </c:pt>
                <c:pt idx="7">
                  <c:v>90495.807872519566</c:v>
                </c:pt>
                <c:pt idx="8">
                  <c:v>101054.92080709126</c:v>
                </c:pt>
                <c:pt idx="9">
                  <c:v>87782.908440526851</c:v>
                </c:pt>
                <c:pt idx="10">
                  <c:v>157769.63815843314</c:v>
                </c:pt>
                <c:pt idx="11">
                  <c:v>79766.868135002573</c:v>
                </c:pt>
                <c:pt idx="12">
                  <c:v>103691.72091654481</c:v>
                </c:pt>
                <c:pt idx="13">
                  <c:v>84277.325715513187</c:v>
                </c:pt>
                <c:pt idx="14">
                  <c:v>112185.57067512642</c:v>
                </c:pt>
                <c:pt idx="15">
                  <c:v>146961.7839463033</c:v>
                </c:pt>
                <c:pt idx="16">
                  <c:v>109393.57951720979</c:v>
                </c:pt>
                <c:pt idx="17">
                  <c:v>74829.540718017233</c:v>
                </c:pt>
                <c:pt idx="18">
                  <c:v>90799.682342436106</c:v>
                </c:pt>
                <c:pt idx="19">
                  <c:v>160352.49724607298</c:v>
                </c:pt>
                <c:pt idx="20">
                  <c:v>141295.67345810731</c:v>
                </c:pt>
                <c:pt idx="21">
                  <c:v>139306.2390824382</c:v>
                </c:pt>
                <c:pt idx="22">
                  <c:v>92367.222442378043</c:v>
                </c:pt>
                <c:pt idx="23">
                  <c:v>80205.91925857708</c:v>
                </c:pt>
                <c:pt idx="24">
                  <c:v>91279.958675665024</c:v>
                </c:pt>
                <c:pt idx="25">
                  <c:v>60149.98884080648</c:v>
                </c:pt>
                <c:pt idx="26">
                  <c:v>54860.707041305388</c:v>
                </c:pt>
                <c:pt idx="27">
                  <c:v>77732.071355633627</c:v>
                </c:pt>
                <c:pt idx="28">
                  <c:v>66485.599016699765</c:v>
                </c:pt>
                <c:pt idx="29">
                  <c:v>51883.996704202036</c:v>
                </c:pt>
                <c:pt idx="30">
                  <c:v>69608.981910024217</c:v>
                </c:pt>
                <c:pt idx="31">
                  <c:v>62466.182411969014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73800968"/>
        <c:axId val="473801360"/>
      </c:barChart>
      <c:catAx>
        <c:axId val="473800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3801360"/>
        <c:crosses val="autoZero"/>
        <c:auto val="1"/>
        <c:lblAlgn val="ctr"/>
        <c:lblOffset val="100"/>
        <c:noMultiLvlLbl val="0"/>
      </c:catAx>
      <c:valAx>
        <c:axId val="473801360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38009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2879445066348957"/>
          <c:y val="9.1995213812242418E-2"/>
          <c:w val="0.17983617404754015"/>
          <c:h val="6.231674944809291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chart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chart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chart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chart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chart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chart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chart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chart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chart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chart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chart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chart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chart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chart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chart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chart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chart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chart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chart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chart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chart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chart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chart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37" workbookViewId="0" zoomToFit="1"/>
  </sheetViews>
  <pageMargins left="0.7" right="0.7" top="0.75" bottom="0.75" header="0.3" footer="0.3"/>
  <drawing r:id="rId1"/>
</chartsheet>
</file>

<file path=xl/chartsheets/sheet10.xml><?xml version="1.0" encoding="utf-8"?>
<chartsheet xmlns="http://schemas.openxmlformats.org/spreadsheetml/2006/main" xmlns:r="http://schemas.openxmlformats.org/officeDocument/2006/relationships">
  <sheetPr/>
  <sheetViews>
    <sheetView zoomScale="93" workbookViewId="0" zoomToFit="1"/>
  </sheetViews>
  <pageMargins left="0.7" right="0.7" top="0.75" bottom="0.75" header="0.3" footer="0.3"/>
  <drawing r:id="rId1"/>
</chartsheet>
</file>

<file path=xl/chartsheets/sheet11.xml><?xml version="1.0" encoding="utf-8"?>
<chartsheet xmlns="http://schemas.openxmlformats.org/spreadsheetml/2006/main" xmlns:r="http://schemas.openxmlformats.org/officeDocument/2006/relationships">
  <sheetPr/>
  <sheetViews>
    <sheetView zoomScale="93" workbookViewId="0" zoomToFit="1"/>
  </sheetViews>
  <pageMargins left="0.7" right="0.7" top="0.75" bottom="0.75" header="0.3" footer="0.3"/>
  <drawing r:id="rId1"/>
</chartsheet>
</file>

<file path=xl/chartsheets/sheet12.xml><?xml version="1.0" encoding="utf-8"?>
<chartsheet xmlns="http://schemas.openxmlformats.org/spreadsheetml/2006/main" xmlns:r="http://schemas.openxmlformats.org/officeDocument/2006/relationships">
  <sheetPr/>
  <sheetViews>
    <sheetView zoomScale="93" workbookViewId="0" zoomToFit="1"/>
  </sheetViews>
  <pageMargins left="0.7" right="0.7" top="0.75" bottom="0.75" header="0.3" footer="0.3"/>
  <drawing r:id="rId1"/>
</chartsheet>
</file>

<file path=xl/chartsheets/sheet13.xml><?xml version="1.0" encoding="utf-8"?>
<chartsheet xmlns="http://schemas.openxmlformats.org/spreadsheetml/2006/main" xmlns:r="http://schemas.openxmlformats.org/officeDocument/2006/relationships">
  <sheetPr/>
  <sheetViews>
    <sheetView zoomScale="93" workbookViewId="0" zoomToFit="1"/>
  </sheetViews>
  <pageMargins left="0.7" right="0.7" top="0.75" bottom="0.75" header="0.3" footer="0.3"/>
  <drawing r:id="rId1"/>
</chartsheet>
</file>

<file path=xl/chartsheets/sheet14.xml><?xml version="1.0" encoding="utf-8"?>
<chartsheet xmlns="http://schemas.openxmlformats.org/spreadsheetml/2006/main" xmlns:r="http://schemas.openxmlformats.org/officeDocument/2006/relationships">
  <sheetPr/>
  <sheetViews>
    <sheetView zoomScale="93" workbookViewId="0" zoomToFit="1"/>
  </sheetViews>
  <pageMargins left="0.7" right="0.7" top="0.75" bottom="0.75" header="0.3" footer="0.3"/>
  <drawing r:id="rId1"/>
</chartsheet>
</file>

<file path=xl/chartsheets/sheet15.xml><?xml version="1.0" encoding="utf-8"?>
<chartsheet xmlns="http://schemas.openxmlformats.org/spreadsheetml/2006/main" xmlns:r="http://schemas.openxmlformats.org/officeDocument/2006/relationships">
  <sheetPr/>
  <sheetViews>
    <sheetView zoomScale="92" workbookViewId="0" zoomToFit="1"/>
  </sheetViews>
  <pageMargins left="0.7" right="0.7" top="0.75" bottom="0.75" header="0.3" footer="0.3"/>
  <drawing r:id="rId1"/>
</chartsheet>
</file>

<file path=xl/chartsheets/sheet16.xml><?xml version="1.0" encoding="utf-8"?>
<chartsheet xmlns="http://schemas.openxmlformats.org/spreadsheetml/2006/main" xmlns:r="http://schemas.openxmlformats.org/officeDocument/2006/relationships">
  <sheetPr/>
  <sheetViews>
    <sheetView zoomScale="92" workbookViewId="0" zoomToFit="1"/>
  </sheetViews>
  <pageMargins left="0.7" right="0.7" top="0.75" bottom="0.75" header="0.3" footer="0.3"/>
  <drawing r:id="rId1"/>
</chartsheet>
</file>

<file path=xl/chartsheets/sheet17.xml><?xml version="1.0" encoding="utf-8"?>
<chartsheet xmlns="http://schemas.openxmlformats.org/spreadsheetml/2006/main" xmlns:r="http://schemas.openxmlformats.org/officeDocument/2006/relationships">
  <sheetPr/>
  <sheetViews>
    <sheetView zoomScale="92" workbookViewId="0" zoomToFit="1"/>
  </sheetViews>
  <pageMargins left="0.7" right="0.7" top="0.75" bottom="0.75" header="0.3" footer="0.3"/>
  <drawing r:id="rId1"/>
</chartsheet>
</file>

<file path=xl/chartsheets/sheet18.xml><?xml version="1.0" encoding="utf-8"?>
<chartsheet xmlns="http://schemas.openxmlformats.org/spreadsheetml/2006/main" xmlns:r="http://schemas.openxmlformats.org/officeDocument/2006/relationships">
  <sheetPr/>
  <sheetViews>
    <sheetView zoomScale="92" workbookViewId="0" zoomToFit="1"/>
  </sheetViews>
  <pageMargins left="0.7" right="0.7" top="0.75" bottom="0.75" header="0.3" footer="0.3"/>
  <drawing r:id="rId1"/>
</chartsheet>
</file>

<file path=xl/chartsheets/sheet19.xml><?xml version="1.0" encoding="utf-8"?>
<chartsheet xmlns="http://schemas.openxmlformats.org/spreadsheetml/2006/main" xmlns:r="http://schemas.openxmlformats.org/officeDocument/2006/relationships">
  <sheetPr/>
  <sheetViews>
    <sheetView zoomScale="93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137" workbookViewId="0" zoomToFit="1"/>
  </sheetViews>
  <pageMargins left="0.7" right="0.7" top="0.75" bottom="0.75" header="0.3" footer="0.3"/>
  <drawing r:id="rId1"/>
</chartsheet>
</file>

<file path=xl/chartsheets/sheet20.xml><?xml version="1.0" encoding="utf-8"?>
<chartsheet xmlns="http://schemas.openxmlformats.org/spreadsheetml/2006/main" xmlns:r="http://schemas.openxmlformats.org/officeDocument/2006/relationships">
  <sheetPr/>
  <sheetViews>
    <sheetView zoomScale="93" workbookViewId="0" zoomToFit="1"/>
  </sheetViews>
  <pageMargins left="0.7" right="0.7" top="0.75" bottom="0.75" header="0.3" footer="0.3"/>
  <drawing r:id="rId1"/>
</chartsheet>
</file>

<file path=xl/chartsheets/sheet21.xml><?xml version="1.0" encoding="utf-8"?>
<chartsheet xmlns="http://schemas.openxmlformats.org/spreadsheetml/2006/main" xmlns:r="http://schemas.openxmlformats.org/officeDocument/2006/relationships">
  <sheetPr/>
  <sheetViews>
    <sheetView zoomScale="93" workbookViewId="0" zoomToFit="1"/>
  </sheetViews>
  <pageMargins left="0.7" right="0.7" top="0.75" bottom="0.75" header="0.3" footer="0.3"/>
  <drawing r:id="rId1"/>
</chartsheet>
</file>

<file path=xl/chartsheets/sheet22.xml><?xml version="1.0" encoding="utf-8"?>
<chartsheet xmlns="http://schemas.openxmlformats.org/spreadsheetml/2006/main" xmlns:r="http://schemas.openxmlformats.org/officeDocument/2006/relationships">
  <sheetPr/>
  <sheetViews>
    <sheetView zoomScale="92" workbookViewId="0" zoomToFit="1"/>
  </sheetViews>
  <pageMargins left="0.7" right="0.7" top="0.75" bottom="0.75" header="0.3" footer="0.3"/>
  <drawing r:id="rId1"/>
</chartsheet>
</file>

<file path=xl/chartsheets/sheet23.xml><?xml version="1.0" encoding="utf-8"?>
<chartsheet xmlns="http://schemas.openxmlformats.org/spreadsheetml/2006/main" xmlns:r="http://schemas.openxmlformats.org/officeDocument/2006/relationships">
  <sheetPr/>
  <sheetViews>
    <sheetView zoomScale="92" workbookViewId="0" zoomToFit="1"/>
  </sheetViews>
  <pageMargins left="0.7" right="0.7" top="0.75" bottom="0.75" header="0.3" footer="0.3"/>
  <drawing r:id="rId1"/>
</chartsheet>
</file>

<file path=xl/chartsheets/sheet24.xml><?xml version="1.0" encoding="utf-8"?>
<chartsheet xmlns="http://schemas.openxmlformats.org/spreadsheetml/2006/main" xmlns:r="http://schemas.openxmlformats.org/officeDocument/2006/relationships">
  <sheetPr/>
  <sheetViews>
    <sheetView zoomScale="92" workbookViewId="0" zoomToFit="1"/>
  </sheetViews>
  <pageMargins left="0.7" right="0.7" top="0.75" bottom="0.75" header="0.3" footer="0.3"/>
  <drawing r:id="rId1"/>
</chartsheet>
</file>

<file path=xl/chartsheets/sheet25.xml><?xml version="1.0" encoding="utf-8"?>
<chartsheet xmlns="http://schemas.openxmlformats.org/spreadsheetml/2006/main" xmlns:r="http://schemas.openxmlformats.org/officeDocument/2006/relationships">
  <sheetPr/>
  <sheetViews>
    <sheetView zoomScale="92" workbookViewId="0" zoomToFit="1"/>
  </sheetViews>
  <pageMargins left="0.7" right="0.7" top="0.75" bottom="0.75" header="0.3" footer="0.3"/>
  <drawing r:id="rId1"/>
</chartsheet>
</file>

<file path=xl/chartsheets/sheet26.xml><?xml version="1.0" encoding="utf-8"?>
<chartsheet xmlns="http://schemas.openxmlformats.org/spreadsheetml/2006/main" xmlns:r="http://schemas.openxmlformats.org/officeDocument/2006/relationships">
  <sheetPr/>
  <sheetViews>
    <sheetView zoomScale="92" workbookViewId="0" zoomToFit="1"/>
  </sheetViews>
  <pageMargins left="0.7" right="0.7" top="0.75" bottom="0.75" header="0.3" footer="0.3"/>
  <drawing r:id="rId1"/>
</chartsheet>
</file>

<file path=xl/chartsheets/sheet27.xml><?xml version="1.0" encoding="utf-8"?>
<chartsheet xmlns="http://schemas.openxmlformats.org/spreadsheetml/2006/main" xmlns:r="http://schemas.openxmlformats.org/officeDocument/2006/relationships">
  <sheetPr/>
  <sheetViews>
    <sheetView zoomScale="92" workbookViewId="0" zoomToFit="1"/>
  </sheetViews>
  <pageMargins left="0.7" right="0.7" top="0.75" bottom="0.75" header="0.3" footer="0.3"/>
  <drawing r:id="rId1"/>
</chartsheet>
</file>

<file path=xl/chartsheets/sheet28.xml><?xml version="1.0" encoding="utf-8"?>
<chartsheet xmlns="http://schemas.openxmlformats.org/spreadsheetml/2006/main" xmlns:r="http://schemas.openxmlformats.org/officeDocument/2006/relationships">
  <sheetPr/>
  <sheetViews>
    <sheetView zoomScale="92" workbookViewId="0" zoomToFit="1"/>
  </sheetViews>
  <pageMargins left="0.7" right="0.7" top="0.75" bottom="0.75" header="0.3" footer="0.3"/>
  <drawing r:id="rId1"/>
</chartsheet>
</file>

<file path=xl/chartsheets/sheet29.xml><?xml version="1.0" encoding="utf-8"?>
<chartsheet xmlns="http://schemas.openxmlformats.org/spreadsheetml/2006/main" xmlns:r="http://schemas.openxmlformats.org/officeDocument/2006/relationships">
  <sheetPr/>
  <sheetViews>
    <sheetView zoomScale="92" workbookViewId="0" zoomToFit="1"/>
  </sheetViews>
  <pageMargins left="0.7" right="0.7" top="0.75" bottom="0.75" header="0.3" footer="0.3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zoomScale="137" workbookViewId="0" zoomToFit="1"/>
  </sheetViews>
  <pageMargins left="0.7" right="0.7" top="0.75" bottom="0.75" header="0.3" footer="0.3"/>
  <drawing r:id="rId1"/>
</chartsheet>
</file>

<file path=xl/chartsheets/sheet30.xml><?xml version="1.0" encoding="utf-8"?>
<chartsheet xmlns="http://schemas.openxmlformats.org/spreadsheetml/2006/main" xmlns:r="http://schemas.openxmlformats.org/officeDocument/2006/relationships">
  <sheetPr/>
  <sheetViews>
    <sheetView zoomScale="92" workbookViewId="0" zoomToFit="1"/>
  </sheetViews>
  <pageMargins left="0.7" right="0.7" top="0.75" bottom="0.75" header="0.3" footer="0.3"/>
  <drawing r:id="rId1"/>
</chartsheet>
</file>

<file path=xl/chartsheets/sheet31.xml><?xml version="1.0" encoding="utf-8"?>
<chartsheet xmlns="http://schemas.openxmlformats.org/spreadsheetml/2006/main" xmlns:r="http://schemas.openxmlformats.org/officeDocument/2006/relationships">
  <sheetPr/>
  <sheetViews>
    <sheetView zoomScale="92" workbookViewId="0" zoomToFit="1"/>
  </sheetViews>
  <pageMargins left="0.7" right="0.7" top="0.75" bottom="0.75" header="0.3" footer="0.3"/>
  <drawing r:id="rId1"/>
</chartsheet>
</file>

<file path=xl/chartsheets/sheet32.xml><?xml version="1.0" encoding="utf-8"?>
<chartsheet xmlns="http://schemas.openxmlformats.org/spreadsheetml/2006/main" xmlns:r="http://schemas.openxmlformats.org/officeDocument/2006/relationships">
  <sheetPr/>
  <sheetViews>
    <sheetView zoomScale="92" workbookViewId="0" zoomToFit="1"/>
  </sheetViews>
  <pageMargins left="0.7" right="0.7" top="0.75" bottom="0.75" header="0.3" footer="0.3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>
  <sheetPr/>
  <sheetViews>
    <sheetView zoomScale="93" workbookViewId="0" zoomToFit="1"/>
  </sheetViews>
  <pageMargins left="0.7" right="0.7" top="0.75" bottom="0.75" header="0.3" footer="0.3"/>
  <drawing r:id="rId1"/>
</chartsheet>
</file>

<file path=xl/chartsheets/sheet5.xml><?xml version="1.0" encoding="utf-8"?>
<chartsheet xmlns="http://schemas.openxmlformats.org/spreadsheetml/2006/main" xmlns:r="http://schemas.openxmlformats.org/officeDocument/2006/relationships">
  <sheetPr/>
  <sheetViews>
    <sheetView zoomScale="137" workbookViewId="0" zoomToFit="1"/>
  </sheetViews>
  <pageMargins left="0.7" right="0.7" top="0.75" bottom="0.75" header="0.3" footer="0.3"/>
  <drawing r:id="rId1"/>
</chartsheet>
</file>

<file path=xl/chartsheets/sheet6.xml><?xml version="1.0" encoding="utf-8"?>
<chartsheet xmlns="http://schemas.openxmlformats.org/spreadsheetml/2006/main" xmlns:r="http://schemas.openxmlformats.org/officeDocument/2006/relationships">
  <sheetPr/>
  <sheetViews>
    <sheetView zoomScale="137" workbookViewId="0" zoomToFit="1"/>
  </sheetViews>
  <pageMargins left="0.7" right="0.7" top="0.75" bottom="0.75" header="0.3" footer="0.3"/>
  <drawing r:id="rId1"/>
</chartsheet>
</file>

<file path=xl/chartsheets/sheet7.xml><?xml version="1.0" encoding="utf-8"?>
<chartsheet xmlns="http://schemas.openxmlformats.org/spreadsheetml/2006/main" xmlns:r="http://schemas.openxmlformats.org/officeDocument/2006/relationships">
  <sheetPr/>
  <sheetViews>
    <sheetView zoomScale="93" workbookViewId="0" zoomToFit="1"/>
  </sheetViews>
  <pageMargins left="0.7" right="0.7" top="0.75" bottom="0.75" header="0.3" footer="0.3"/>
  <drawing r:id="rId1"/>
</chartsheet>
</file>

<file path=xl/chartsheets/sheet8.xml><?xml version="1.0" encoding="utf-8"?>
<chartsheet xmlns="http://schemas.openxmlformats.org/spreadsheetml/2006/main" xmlns:r="http://schemas.openxmlformats.org/officeDocument/2006/relationships">
  <sheetPr/>
  <sheetViews>
    <sheetView zoomScale="93" workbookViewId="0" zoomToFit="1"/>
  </sheetViews>
  <pageMargins left="0.7" right="0.7" top="0.75" bottom="0.75" header="0.3" footer="0.3"/>
  <drawing r:id="rId1"/>
</chartsheet>
</file>

<file path=xl/chartsheets/sheet9.xml><?xml version="1.0" encoding="utf-8"?>
<chartsheet xmlns="http://schemas.openxmlformats.org/spreadsheetml/2006/main" xmlns:r="http://schemas.openxmlformats.org/officeDocument/2006/relationships">
  <sheetPr/>
  <sheetViews>
    <sheetView zoomScale="93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0.xml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1.xml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2883" cy="629206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8662883" cy="629206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8664677" cy="6288548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8664677" cy="6288548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8664677" cy="6288548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8664677" cy="6288548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0" y="0"/>
    <xdr:ext cx="8655326" cy="6284429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.xml><?xml version="1.0" encoding="utf-8"?>
<xdr:wsDr xmlns:xdr="http://schemas.openxmlformats.org/drawingml/2006/spreadsheetDrawing" xmlns:a="http://schemas.openxmlformats.org/drawingml/2006/main">
  <xdr:absoluteAnchor>
    <xdr:pos x="0" y="0"/>
    <xdr:ext cx="8655326" cy="6284429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7.xml><?xml version="1.0" encoding="utf-8"?>
<xdr:wsDr xmlns:xdr="http://schemas.openxmlformats.org/drawingml/2006/spreadsheetDrawing" xmlns:a="http://schemas.openxmlformats.org/drawingml/2006/main">
  <xdr:absoluteAnchor>
    <xdr:pos x="0" y="0"/>
    <xdr:ext cx="8655326" cy="6284429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8.xml><?xml version="1.0" encoding="utf-8"?>
<xdr:wsDr xmlns:xdr="http://schemas.openxmlformats.org/drawingml/2006/spreadsheetDrawing" xmlns:a="http://schemas.openxmlformats.org/drawingml/2006/main">
  <xdr:absoluteAnchor>
    <xdr:pos x="0" y="0"/>
    <xdr:ext cx="8655326" cy="6284429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9.xml><?xml version="1.0" encoding="utf-8"?>
<xdr:wsDr xmlns:xdr="http://schemas.openxmlformats.org/drawingml/2006/spreadsheetDrawing" xmlns:a="http://schemas.openxmlformats.org/drawingml/2006/main">
  <xdr:absoluteAnchor>
    <xdr:pos x="0" y="0"/>
    <xdr:ext cx="8664677" cy="6288548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62883" cy="629206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0.xml><?xml version="1.0" encoding="utf-8"?>
<xdr:wsDr xmlns:xdr="http://schemas.openxmlformats.org/drawingml/2006/spreadsheetDrawing" xmlns:a="http://schemas.openxmlformats.org/drawingml/2006/main">
  <xdr:absoluteAnchor>
    <xdr:pos x="0" y="0"/>
    <xdr:ext cx="8664677" cy="6288548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1.xml><?xml version="1.0" encoding="utf-8"?>
<xdr:wsDr xmlns:xdr="http://schemas.openxmlformats.org/drawingml/2006/spreadsheetDrawing" xmlns:a="http://schemas.openxmlformats.org/drawingml/2006/main">
  <xdr:absoluteAnchor>
    <xdr:pos x="0" y="0"/>
    <xdr:ext cx="8664677" cy="6288548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2.xml><?xml version="1.0" encoding="utf-8"?>
<xdr:wsDr xmlns:xdr="http://schemas.openxmlformats.org/drawingml/2006/spreadsheetDrawing" xmlns:a="http://schemas.openxmlformats.org/drawingml/2006/main">
  <xdr:absoluteAnchor>
    <xdr:pos x="0" y="0"/>
    <xdr:ext cx="8655326" cy="6284429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3.xml><?xml version="1.0" encoding="utf-8"?>
<xdr:wsDr xmlns:xdr="http://schemas.openxmlformats.org/drawingml/2006/spreadsheetDrawing" xmlns:a="http://schemas.openxmlformats.org/drawingml/2006/main">
  <xdr:absoluteAnchor>
    <xdr:pos x="0" y="0"/>
    <xdr:ext cx="8655326" cy="6284429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4.xml><?xml version="1.0" encoding="utf-8"?>
<xdr:wsDr xmlns:xdr="http://schemas.openxmlformats.org/drawingml/2006/spreadsheetDrawing" xmlns:a="http://schemas.openxmlformats.org/drawingml/2006/main">
  <xdr:absoluteAnchor>
    <xdr:pos x="0" y="0"/>
    <xdr:ext cx="8668712" cy="629227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5.xml><?xml version="1.0" encoding="utf-8"?>
<xdr:wsDr xmlns:xdr="http://schemas.openxmlformats.org/drawingml/2006/spreadsheetDrawing" xmlns:a="http://schemas.openxmlformats.org/drawingml/2006/main">
  <xdr:absoluteAnchor>
    <xdr:pos x="0" y="0"/>
    <xdr:ext cx="8668712" cy="629227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6.xml><?xml version="1.0" encoding="utf-8"?>
<xdr:wsDr xmlns:xdr="http://schemas.openxmlformats.org/drawingml/2006/spreadsheetDrawing" xmlns:a="http://schemas.openxmlformats.org/drawingml/2006/main">
  <xdr:absoluteAnchor>
    <xdr:pos x="0" y="0"/>
    <xdr:ext cx="8668712" cy="629227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7.xml><?xml version="1.0" encoding="utf-8"?>
<xdr:wsDr xmlns:xdr="http://schemas.openxmlformats.org/drawingml/2006/spreadsheetDrawing" xmlns:a="http://schemas.openxmlformats.org/drawingml/2006/main">
  <xdr:absoluteAnchor>
    <xdr:pos x="0" y="0"/>
    <xdr:ext cx="8668712" cy="629227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8.xml><?xml version="1.0" encoding="utf-8"?>
<xdr:wsDr xmlns:xdr="http://schemas.openxmlformats.org/drawingml/2006/spreadsheetDrawing" xmlns:a="http://schemas.openxmlformats.org/drawingml/2006/main">
  <xdr:absoluteAnchor>
    <xdr:pos x="0" y="0"/>
    <xdr:ext cx="8668712" cy="629227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9.xml><?xml version="1.0" encoding="utf-8"?>
<xdr:wsDr xmlns:xdr="http://schemas.openxmlformats.org/drawingml/2006/spreadsheetDrawing" xmlns:a="http://schemas.openxmlformats.org/drawingml/2006/main">
  <xdr:absoluteAnchor>
    <xdr:pos x="0" y="0"/>
    <xdr:ext cx="8655326" cy="6284429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62883" cy="629206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0.xml><?xml version="1.0" encoding="utf-8"?>
<xdr:wsDr xmlns:xdr="http://schemas.openxmlformats.org/drawingml/2006/spreadsheetDrawing" xmlns:a="http://schemas.openxmlformats.org/drawingml/2006/main">
  <xdr:absoluteAnchor>
    <xdr:pos x="0" y="0"/>
    <xdr:ext cx="8655326" cy="6284429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1.xml><?xml version="1.0" encoding="utf-8"?>
<xdr:wsDr xmlns:xdr="http://schemas.openxmlformats.org/drawingml/2006/spreadsheetDrawing" xmlns:a="http://schemas.openxmlformats.org/drawingml/2006/main">
  <xdr:absoluteAnchor>
    <xdr:pos x="0" y="0"/>
    <xdr:ext cx="8668712" cy="629227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2.xml><?xml version="1.0" encoding="utf-8"?>
<xdr:wsDr xmlns:xdr="http://schemas.openxmlformats.org/drawingml/2006/spreadsheetDrawing" xmlns:a="http://schemas.openxmlformats.org/drawingml/2006/main">
  <xdr:absoluteAnchor>
    <xdr:pos x="0" y="0"/>
    <xdr:ext cx="8655326" cy="6284429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8664677" cy="6288548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8662883" cy="629206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8662883" cy="629206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8662883" cy="629206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8664677" cy="6288548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8664677" cy="6288548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4"/>
  <sheetViews>
    <sheetView workbookViewId="0">
      <pane ySplit="2" topLeftCell="A9" activePane="bottomLeft" state="frozen"/>
      <selection pane="bottomLeft" activeCell="J36" sqref="J36"/>
    </sheetView>
  </sheetViews>
  <sheetFormatPr defaultRowHeight="15" x14ac:dyDescent="0.25"/>
  <cols>
    <col min="1" max="1" width="7.42578125" customWidth="1"/>
    <col min="2" max="3" width="9.140625" style="3"/>
    <col min="4" max="4" width="9.85546875" customWidth="1"/>
    <col min="5" max="5" width="12" customWidth="1"/>
    <col min="6" max="6" width="2.5703125" customWidth="1"/>
    <col min="7" max="7" width="6.42578125" customWidth="1"/>
    <col min="8" max="8" width="7.140625" style="3" customWidth="1"/>
    <col min="9" max="9" width="8" style="3" customWidth="1"/>
    <col min="10" max="10" width="9.140625" style="3"/>
    <col min="12" max="12" width="4" customWidth="1"/>
    <col min="13" max="13" width="7.140625" customWidth="1"/>
    <col min="14" max="16" width="9.140625" style="3"/>
  </cols>
  <sheetData>
    <row r="1" spans="1:17" x14ac:dyDescent="0.25">
      <c r="A1" s="28" t="s">
        <v>15</v>
      </c>
      <c r="B1" s="28"/>
      <c r="C1" s="28"/>
      <c r="D1" s="28"/>
      <c r="E1" s="28"/>
      <c r="G1" s="28" t="s">
        <v>16</v>
      </c>
      <c r="H1" s="28"/>
      <c r="I1" s="28"/>
      <c r="J1" s="28"/>
      <c r="K1" s="28"/>
      <c r="M1" s="28" t="s">
        <v>17</v>
      </c>
      <c r="N1" s="28"/>
      <c r="O1" s="28"/>
      <c r="P1" s="28"/>
      <c r="Q1" s="28"/>
    </row>
    <row r="2" spans="1:17" s="10" customFormat="1" x14ac:dyDescent="0.25">
      <c r="A2" s="13" t="s">
        <v>0</v>
      </c>
      <c r="B2" s="14" t="s">
        <v>2</v>
      </c>
      <c r="C2" s="15" t="s">
        <v>12</v>
      </c>
      <c r="D2" s="12" t="s">
        <v>13</v>
      </c>
      <c r="E2" s="12" t="s">
        <v>14</v>
      </c>
      <c r="G2" s="13" t="s">
        <v>0</v>
      </c>
      <c r="H2" s="14" t="s">
        <v>2</v>
      </c>
      <c r="I2" s="15" t="s">
        <v>12</v>
      </c>
      <c r="J2" s="12" t="s">
        <v>13</v>
      </c>
      <c r="K2" s="12" t="s">
        <v>14</v>
      </c>
      <c r="M2" s="13" t="s">
        <v>0</v>
      </c>
      <c r="N2" s="14" t="s">
        <v>2</v>
      </c>
      <c r="O2" s="15" t="s">
        <v>12</v>
      </c>
      <c r="P2" s="12" t="s">
        <v>13</v>
      </c>
      <c r="Q2" s="12" t="s">
        <v>14</v>
      </c>
    </row>
    <row r="3" spans="1:17" x14ac:dyDescent="0.25">
      <c r="A3">
        <v>1984</v>
      </c>
      <c r="B3" s="3">
        <v>1872.04849854541</v>
      </c>
      <c r="C3" s="11">
        <v>1810.7283061657533</v>
      </c>
      <c r="D3" s="3">
        <f t="shared" ref="D3:D34" si="0">B3-C3</f>
        <v>61.320192379656646</v>
      </c>
      <c r="E3" s="4">
        <f t="shared" ref="E3:E34" si="1">D3/C3</f>
        <v>3.3864932784699847E-2</v>
      </c>
      <c r="G3" s="8">
        <v>1984</v>
      </c>
      <c r="H3" s="9">
        <v>529.6221952043021</v>
      </c>
      <c r="I3" s="9">
        <v>465.14757604381754</v>
      </c>
      <c r="J3" s="3">
        <f>H3-I3</f>
        <v>64.474619160484565</v>
      </c>
      <c r="K3" s="4">
        <f>J3/I3</f>
        <v>0.13861110426255552</v>
      </c>
      <c r="M3" s="8">
        <v>1984</v>
      </c>
      <c r="N3" s="9">
        <v>340.7748607210271</v>
      </c>
      <c r="O3" s="9">
        <v>350.18828549610583</v>
      </c>
      <c r="P3" s="3">
        <f>N3-O3</f>
        <v>-9.4134247750787381</v>
      </c>
      <c r="Q3" s="4">
        <f>P3/O3</f>
        <v>-2.6881038472611665E-2</v>
      </c>
    </row>
    <row r="4" spans="1:17" x14ac:dyDescent="0.25">
      <c r="A4">
        <v>1985</v>
      </c>
      <c r="B4" s="3">
        <v>1832.2973266260001</v>
      </c>
      <c r="C4" s="9">
        <v>1773.6788565548641</v>
      </c>
      <c r="D4" s="3">
        <f t="shared" si="0"/>
        <v>58.618470071136016</v>
      </c>
      <c r="E4" s="4">
        <f t="shared" si="1"/>
        <v>3.3049088821521286E-2</v>
      </c>
      <c r="G4" s="8">
        <v>1985</v>
      </c>
      <c r="H4" s="9">
        <v>505.84470863359138</v>
      </c>
      <c r="I4" s="9">
        <v>442.29086184969208</v>
      </c>
      <c r="J4" s="3">
        <f t="shared" ref="J4:J34" si="2">H4-I4</f>
        <v>63.553846783899303</v>
      </c>
      <c r="K4" s="4">
        <f t="shared" ref="K4:K34" si="3">J4/I4</f>
        <v>0.14369242565426868</v>
      </c>
      <c r="M4" s="8">
        <v>1985</v>
      </c>
      <c r="N4" s="9">
        <v>350.573610761297</v>
      </c>
      <c r="O4" s="9">
        <v>361.51623308658031</v>
      </c>
      <c r="P4" s="3">
        <f t="shared" ref="P4:P9" si="4">N4-O4</f>
        <v>-10.94262232528331</v>
      </c>
      <c r="Q4" s="4">
        <f t="shared" ref="Q4:Q34" si="5">P4/O4</f>
        <v>-3.0268688716566256E-2</v>
      </c>
    </row>
    <row r="5" spans="1:17" x14ac:dyDescent="0.25">
      <c r="A5">
        <v>1986</v>
      </c>
      <c r="B5" s="3">
        <v>1855.53113238266</v>
      </c>
      <c r="C5" s="9">
        <v>1791.9962128847342</v>
      </c>
      <c r="D5" s="3">
        <f t="shared" si="0"/>
        <v>63.534919497925785</v>
      </c>
      <c r="E5" s="4">
        <f t="shared" si="1"/>
        <v>3.54548291124165E-2</v>
      </c>
      <c r="G5" s="8">
        <v>1986</v>
      </c>
      <c r="H5" s="9">
        <v>508.99982589223509</v>
      </c>
      <c r="I5" s="9">
        <v>442.41174132871811</v>
      </c>
      <c r="J5" s="3">
        <f t="shared" si="2"/>
        <v>66.588084563516986</v>
      </c>
      <c r="K5" s="4">
        <f t="shared" si="3"/>
        <v>0.150511567264308</v>
      </c>
      <c r="M5" s="8">
        <v>1986</v>
      </c>
      <c r="N5" s="9">
        <v>368.30072199656342</v>
      </c>
      <c r="O5" s="9">
        <v>377.42684108279468</v>
      </c>
      <c r="P5" s="3">
        <f t="shared" si="4"/>
        <v>-9.126119086231256</v>
      </c>
      <c r="Q5" s="4">
        <f t="shared" si="5"/>
        <v>-2.4179835912171637E-2</v>
      </c>
    </row>
    <row r="6" spans="1:17" x14ac:dyDescent="0.25">
      <c r="A6">
        <v>1987</v>
      </c>
      <c r="B6" s="3">
        <v>1917.10727532078</v>
      </c>
      <c r="C6" s="9">
        <v>1850.0801031391104</v>
      </c>
      <c r="D6" s="3">
        <f t="shared" si="0"/>
        <v>67.027172181669584</v>
      </c>
      <c r="E6" s="4">
        <f t="shared" si="1"/>
        <v>3.6229335188212503E-2</v>
      </c>
      <c r="G6" s="8">
        <v>1987</v>
      </c>
      <c r="H6" s="9">
        <v>508.8289986133766</v>
      </c>
      <c r="I6" s="9">
        <v>439.51114401209134</v>
      </c>
      <c r="J6" s="3">
        <f t="shared" si="2"/>
        <v>69.317854601285262</v>
      </c>
      <c r="K6" s="4">
        <f t="shared" si="3"/>
        <v>0.15771580663123816</v>
      </c>
      <c r="M6" s="8">
        <v>1987</v>
      </c>
      <c r="N6" s="9">
        <v>380.89257040706053</v>
      </c>
      <c r="O6" s="9">
        <v>389.34009851104491</v>
      </c>
      <c r="P6" s="3">
        <f t="shared" si="4"/>
        <v>-8.4475281039843821</v>
      </c>
      <c r="Q6" s="4">
        <f t="shared" si="5"/>
        <v>-2.1697041060734053E-2</v>
      </c>
    </row>
    <row r="7" spans="1:17" x14ac:dyDescent="0.25">
      <c r="A7">
        <v>1988</v>
      </c>
      <c r="B7" s="3">
        <v>1934.2803419634899</v>
      </c>
      <c r="C7" s="9">
        <v>1853.4458997675843</v>
      </c>
      <c r="D7" s="3">
        <f t="shared" si="0"/>
        <v>80.834442195905694</v>
      </c>
      <c r="E7" s="4">
        <f t="shared" si="1"/>
        <v>4.3613057282137047E-2</v>
      </c>
      <c r="G7" s="8">
        <v>1988</v>
      </c>
      <c r="H7" s="9">
        <v>520.52365046091916</v>
      </c>
      <c r="I7" s="9">
        <v>441.26413074504649</v>
      </c>
      <c r="J7" s="3">
        <f t="shared" si="2"/>
        <v>79.259519715872671</v>
      </c>
      <c r="K7" s="4">
        <f t="shared" si="3"/>
        <v>0.17961922167126523</v>
      </c>
      <c r="M7" s="8">
        <v>1988</v>
      </c>
      <c r="N7" s="9">
        <v>389.31513988259849</v>
      </c>
      <c r="O7" s="9">
        <v>393.90313808743628</v>
      </c>
      <c r="P7" s="3">
        <f t="shared" si="4"/>
        <v>-4.5879982048377883</v>
      </c>
      <c r="Q7" s="4">
        <f t="shared" si="5"/>
        <v>-1.1647528951189446E-2</v>
      </c>
    </row>
    <row r="8" spans="1:17" x14ac:dyDescent="0.25">
      <c r="A8">
        <v>1989</v>
      </c>
      <c r="B8" s="3">
        <v>2048.9436633719502</v>
      </c>
      <c r="C8" s="9">
        <v>1970.9299860642025</v>
      </c>
      <c r="D8" s="3">
        <f t="shared" si="0"/>
        <v>78.013677307747685</v>
      </c>
      <c r="E8" s="4">
        <f t="shared" si="1"/>
        <v>3.9582165708247748E-2</v>
      </c>
      <c r="G8" s="8">
        <v>1989</v>
      </c>
      <c r="H8" s="9">
        <v>566.86245871948699</v>
      </c>
      <c r="I8" s="9">
        <v>488.62655069758074</v>
      </c>
      <c r="J8" s="3">
        <f t="shared" si="2"/>
        <v>78.235908021906255</v>
      </c>
      <c r="K8" s="4">
        <f t="shared" si="3"/>
        <v>0.16011391094121652</v>
      </c>
      <c r="M8" s="8">
        <v>1989</v>
      </c>
      <c r="N8" s="9">
        <v>400.5102108068412</v>
      </c>
      <c r="O8" s="9">
        <v>406.77307157661147</v>
      </c>
      <c r="P8" s="3">
        <f t="shared" si="4"/>
        <v>-6.2628607697702705</v>
      </c>
      <c r="Q8" s="4">
        <f t="shared" si="5"/>
        <v>-1.5396448800054667E-2</v>
      </c>
    </row>
    <row r="9" spans="1:17" x14ac:dyDescent="0.25">
      <c r="A9">
        <v>1990</v>
      </c>
      <c r="B9" s="3">
        <v>2034.0195679559599</v>
      </c>
      <c r="C9" s="9">
        <v>1953.5260218620201</v>
      </c>
      <c r="D9" s="3">
        <f t="shared" si="0"/>
        <v>80.493546093939813</v>
      </c>
      <c r="E9" s="4">
        <f t="shared" si="1"/>
        <v>4.1204235414902077E-2</v>
      </c>
      <c r="G9" s="8">
        <v>1990</v>
      </c>
      <c r="H9" s="9">
        <v>571.49942966897538</v>
      </c>
      <c r="I9" s="9">
        <v>491.44526333783136</v>
      </c>
      <c r="J9" s="3">
        <f t="shared" si="2"/>
        <v>80.054166331144017</v>
      </c>
      <c r="K9" s="4">
        <f t="shared" si="3"/>
        <v>0.162895386939792</v>
      </c>
      <c r="M9" s="8">
        <v>1990</v>
      </c>
      <c r="N9" s="9">
        <v>414.14582394648124</v>
      </c>
      <c r="O9" s="9">
        <v>419.789681906986</v>
      </c>
      <c r="P9" s="3">
        <f t="shared" si="4"/>
        <v>-5.6438579605047607</v>
      </c>
      <c r="Q9" s="4">
        <f t="shared" si="5"/>
        <v>-1.3444489475935443E-2</v>
      </c>
    </row>
    <row r="10" spans="1:17" x14ac:dyDescent="0.25">
      <c r="A10">
        <v>1991</v>
      </c>
      <c r="B10" s="3">
        <v>1981.2782293221101</v>
      </c>
      <c r="C10" s="9">
        <v>1901.1899513971446</v>
      </c>
      <c r="D10" s="3">
        <f t="shared" si="0"/>
        <v>80.088277924965496</v>
      </c>
      <c r="E10" s="4">
        <f t="shared" si="1"/>
        <v>4.2125342534085196E-2</v>
      </c>
      <c r="G10" s="8">
        <v>1991</v>
      </c>
      <c r="H10" s="9">
        <v>547.4594903092069</v>
      </c>
      <c r="I10" s="9">
        <v>467.57341876396248</v>
      </c>
      <c r="J10" s="3">
        <f t="shared" si="2"/>
        <v>79.88607154524442</v>
      </c>
      <c r="K10" s="4">
        <f t="shared" si="3"/>
        <v>0.17085246581472591</v>
      </c>
      <c r="M10" s="8">
        <v>1991</v>
      </c>
      <c r="N10" s="9">
        <v>428.50514704134224</v>
      </c>
      <c r="O10" s="9">
        <v>433.06470701233394</v>
      </c>
      <c r="P10" s="3">
        <f>N10-O10</f>
        <v>-4.5595599709916996</v>
      </c>
      <c r="Q10" s="4">
        <f t="shared" si="5"/>
        <v>-1.0528588215944922E-2</v>
      </c>
    </row>
    <row r="11" spans="1:17" x14ac:dyDescent="0.25">
      <c r="A11">
        <v>1992</v>
      </c>
      <c r="B11" s="3">
        <v>2035.09339473813</v>
      </c>
      <c r="C11" s="9">
        <v>1939.752620200672</v>
      </c>
      <c r="D11" s="3">
        <f t="shared" si="0"/>
        <v>95.340774537457946</v>
      </c>
      <c r="E11" s="4">
        <f t="shared" si="1"/>
        <v>4.9150996650075267E-2</v>
      </c>
      <c r="G11" s="8">
        <v>1992</v>
      </c>
      <c r="H11" s="9">
        <v>553.9163265919633</v>
      </c>
      <c r="I11" s="9">
        <v>465.63706391651442</v>
      </c>
      <c r="J11" s="3">
        <f t="shared" si="2"/>
        <v>88.279262675448877</v>
      </c>
      <c r="K11" s="4">
        <f t="shared" si="3"/>
        <v>0.18958813530204019</v>
      </c>
      <c r="M11" s="8">
        <v>1992</v>
      </c>
      <c r="N11" s="9">
        <v>447.73436337304253</v>
      </c>
      <c r="O11" s="9">
        <v>445.90853723000146</v>
      </c>
      <c r="P11" s="3">
        <f t="shared" ref="P11:P34" si="6">N11-O11</f>
        <v>1.8258261430410698</v>
      </c>
      <c r="Q11" s="4">
        <f t="shared" si="5"/>
        <v>4.0946202877907697E-3</v>
      </c>
    </row>
    <row r="12" spans="1:17" x14ac:dyDescent="0.25">
      <c r="A12">
        <v>1993</v>
      </c>
      <c r="B12" s="3">
        <v>2127.7487531372299</v>
      </c>
      <c r="C12" s="9">
        <v>2048.2005326118187</v>
      </c>
      <c r="D12" s="3">
        <f t="shared" si="0"/>
        <v>79.548220525411125</v>
      </c>
      <c r="E12" s="4">
        <f t="shared" si="1"/>
        <v>3.8838101669650987E-2</v>
      </c>
      <c r="G12" s="8">
        <v>1993</v>
      </c>
      <c r="H12" s="9">
        <v>566.59205794851471</v>
      </c>
      <c r="I12" s="9">
        <v>490.14597253161588</v>
      </c>
      <c r="J12" s="3">
        <f t="shared" si="2"/>
        <v>76.446085416898825</v>
      </c>
      <c r="K12" s="4">
        <f t="shared" si="3"/>
        <v>0.15596595647221773</v>
      </c>
      <c r="M12" s="8">
        <v>1993</v>
      </c>
      <c r="N12" s="9">
        <v>457.10888159060715</v>
      </c>
      <c r="O12" s="9">
        <v>458.94122787479375</v>
      </c>
      <c r="P12" s="3">
        <f t="shared" si="6"/>
        <v>-1.832346284186599</v>
      </c>
      <c r="Q12" s="4">
        <f t="shared" si="5"/>
        <v>-3.9925510564208701E-3</v>
      </c>
    </row>
    <row r="13" spans="1:17" x14ac:dyDescent="0.25">
      <c r="A13">
        <v>1994</v>
      </c>
      <c r="B13" s="3">
        <v>2162.2753651152302</v>
      </c>
      <c r="C13" s="9">
        <v>2086.4752127856473</v>
      </c>
      <c r="D13" s="3">
        <f t="shared" si="0"/>
        <v>75.800152329582943</v>
      </c>
      <c r="E13" s="4">
        <f t="shared" si="1"/>
        <v>3.6329284846083727E-2</v>
      </c>
      <c r="G13" s="8">
        <v>1994</v>
      </c>
      <c r="H13" s="9">
        <v>566.97409893439021</v>
      </c>
      <c r="I13" s="9">
        <v>491.18207922107143</v>
      </c>
      <c r="J13" s="3">
        <f t="shared" si="2"/>
        <v>75.79201971331878</v>
      </c>
      <c r="K13" s="4">
        <f t="shared" si="3"/>
        <v>0.15430534402540017</v>
      </c>
      <c r="M13" s="8">
        <v>1994</v>
      </c>
      <c r="N13" s="9">
        <v>472.15912480571524</v>
      </c>
      <c r="O13" s="9">
        <v>473.03582809216505</v>
      </c>
      <c r="P13" s="3">
        <f t="shared" si="6"/>
        <v>-0.87670328644981055</v>
      </c>
      <c r="Q13" s="4">
        <f t="shared" si="5"/>
        <v>-1.8533549350494356E-3</v>
      </c>
    </row>
    <row r="14" spans="1:17" x14ac:dyDescent="0.25">
      <c r="A14">
        <v>1995</v>
      </c>
      <c r="B14" s="3">
        <v>2076.1109058595898</v>
      </c>
      <c r="C14" s="9">
        <v>2002.4607592649002</v>
      </c>
      <c r="D14" s="3">
        <f t="shared" si="0"/>
        <v>73.650146594689659</v>
      </c>
      <c r="E14" s="4">
        <f t="shared" si="1"/>
        <v>3.677982015574003E-2</v>
      </c>
      <c r="G14" s="8">
        <v>1995</v>
      </c>
      <c r="H14" s="9">
        <v>530.14972634308435</v>
      </c>
      <c r="I14" s="9">
        <v>456.5004949010987</v>
      </c>
      <c r="J14" s="3">
        <f t="shared" si="2"/>
        <v>73.649231441985648</v>
      </c>
      <c r="K14" s="4">
        <f t="shared" si="3"/>
        <v>0.16133439561317853</v>
      </c>
      <c r="M14" s="8">
        <v>1995</v>
      </c>
      <c r="N14" s="9">
        <v>486.5356542908516</v>
      </c>
      <c r="O14" s="9">
        <v>487.26133675934705</v>
      </c>
      <c r="P14" s="3">
        <f t="shared" si="6"/>
        <v>-0.72568246849544948</v>
      </c>
      <c r="Q14" s="4">
        <f t="shared" si="5"/>
        <v>-1.4893085368147237E-3</v>
      </c>
    </row>
    <row r="15" spans="1:17" x14ac:dyDescent="0.25">
      <c r="A15">
        <v>1996</v>
      </c>
      <c r="B15" s="3">
        <v>2260.8740716931402</v>
      </c>
      <c r="C15" s="9">
        <v>2186.8951007761402</v>
      </c>
      <c r="D15" s="3">
        <f t="shared" si="0"/>
        <v>73.97897091699997</v>
      </c>
      <c r="E15" s="4">
        <f t="shared" si="1"/>
        <v>3.3828312519765785E-2</v>
      </c>
      <c r="G15" s="8">
        <v>1996</v>
      </c>
      <c r="H15" s="9">
        <v>602.17132607683686</v>
      </c>
      <c r="I15" s="9">
        <v>527.99176700320538</v>
      </c>
      <c r="J15" s="3">
        <f t="shared" si="2"/>
        <v>74.179559073631481</v>
      </c>
      <c r="K15" s="4">
        <f t="shared" si="3"/>
        <v>0.14049377984558828</v>
      </c>
      <c r="M15" s="8">
        <v>1996</v>
      </c>
      <c r="N15" s="9">
        <v>476.52868284849393</v>
      </c>
      <c r="O15" s="9">
        <v>477.12802895269732</v>
      </c>
      <c r="P15" s="3">
        <f t="shared" si="6"/>
        <v>-0.59934610420339141</v>
      </c>
      <c r="Q15" s="4">
        <f t="shared" si="5"/>
        <v>-1.2561536271909334E-3</v>
      </c>
    </row>
    <row r="16" spans="1:17" x14ac:dyDescent="0.25">
      <c r="A16">
        <v>1997</v>
      </c>
      <c r="B16" s="3">
        <v>2067.72016307577</v>
      </c>
      <c r="C16" s="9">
        <v>1995.228500320404</v>
      </c>
      <c r="D16" s="3">
        <f t="shared" si="0"/>
        <v>72.491662755365951</v>
      </c>
      <c r="E16" s="4">
        <f t="shared" si="1"/>
        <v>3.6332511661559E-2</v>
      </c>
      <c r="G16" s="8">
        <v>1997</v>
      </c>
      <c r="H16" s="9">
        <v>545.55046577200551</v>
      </c>
      <c r="I16" s="9">
        <v>473.92681222341849</v>
      </c>
      <c r="J16" s="3">
        <f t="shared" si="2"/>
        <v>71.623653548587015</v>
      </c>
      <c r="K16" s="4">
        <f t="shared" si="3"/>
        <v>0.15112808919285664</v>
      </c>
      <c r="M16" s="8">
        <v>1997</v>
      </c>
      <c r="N16" s="9">
        <v>411.53692513314758</v>
      </c>
      <c r="O16" s="9">
        <v>410.98620024502287</v>
      </c>
      <c r="P16" s="3">
        <f t="shared" si="6"/>
        <v>0.5507248881247051</v>
      </c>
      <c r="Q16" s="4">
        <f t="shared" si="5"/>
        <v>1.3400082236249599E-3</v>
      </c>
    </row>
    <row r="17" spans="1:17" x14ac:dyDescent="0.25">
      <c r="A17">
        <v>1998</v>
      </c>
      <c r="B17" s="3">
        <v>2147.3711779292398</v>
      </c>
      <c r="C17" s="9">
        <v>2079.6549082801835</v>
      </c>
      <c r="D17" s="3">
        <f t="shared" si="0"/>
        <v>67.716269649056358</v>
      </c>
      <c r="E17" s="4">
        <f t="shared" si="1"/>
        <v>3.2561301098294151E-2</v>
      </c>
      <c r="G17" s="8">
        <v>1998</v>
      </c>
      <c r="H17" s="9">
        <v>554.56324438650313</v>
      </c>
      <c r="I17" s="9">
        <v>489.32043865817514</v>
      </c>
      <c r="J17" s="3">
        <f t="shared" si="2"/>
        <v>65.242805728327994</v>
      </c>
      <c r="K17" s="4">
        <f t="shared" si="3"/>
        <v>0.13333349799824057</v>
      </c>
      <c r="M17" s="8">
        <v>1998</v>
      </c>
      <c r="N17" s="9">
        <v>434.45390636064991</v>
      </c>
      <c r="O17" s="9">
        <v>432.5406576100545</v>
      </c>
      <c r="P17" s="3">
        <f t="shared" si="6"/>
        <v>1.9132487505954145</v>
      </c>
      <c r="Q17" s="4">
        <f t="shared" si="5"/>
        <v>4.4232807180874384E-3</v>
      </c>
    </row>
    <row r="18" spans="1:17" x14ac:dyDescent="0.25">
      <c r="A18">
        <v>1999</v>
      </c>
      <c r="B18" s="3">
        <v>1995.35234701285</v>
      </c>
      <c r="C18" s="9">
        <v>1940.1418913296475</v>
      </c>
      <c r="D18" s="3">
        <f t="shared" si="0"/>
        <v>55.210455683202554</v>
      </c>
      <c r="E18" s="4">
        <f t="shared" si="1"/>
        <v>2.8456916439943931E-2</v>
      </c>
      <c r="G18" s="8">
        <v>1999</v>
      </c>
      <c r="H18" s="9">
        <v>515.47774440488899</v>
      </c>
      <c r="I18" s="9">
        <v>461.90887900997217</v>
      </c>
      <c r="J18" s="3">
        <f t="shared" si="2"/>
        <v>53.568865394916827</v>
      </c>
      <c r="K18" s="4">
        <f t="shared" si="3"/>
        <v>0.11597279859554362</v>
      </c>
      <c r="M18" s="8">
        <v>1999</v>
      </c>
      <c r="N18" s="9">
        <v>399.3956477888882</v>
      </c>
      <c r="O18" s="9">
        <v>397.53471714919391</v>
      </c>
      <c r="P18" s="3">
        <f t="shared" si="6"/>
        <v>1.8609306396942884</v>
      </c>
      <c r="Q18" s="4">
        <f t="shared" si="5"/>
        <v>4.6811776667945336E-3</v>
      </c>
    </row>
    <row r="19" spans="1:17" x14ac:dyDescent="0.25">
      <c r="A19">
        <v>2000</v>
      </c>
      <c r="B19" s="3">
        <v>2050.44386281382</v>
      </c>
      <c r="C19" s="9">
        <v>1994.4165979149132</v>
      </c>
      <c r="D19" s="3">
        <f t="shared" si="0"/>
        <v>56.027264898906878</v>
      </c>
      <c r="E19" s="4">
        <f t="shared" si="1"/>
        <v>2.8092057074475443E-2</v>
      </c>
      <c r="G19" s="8">
        <v>2000</v>
      </c>
      <c r="H19" s="9">
        <v>532.61919812256679</v>
      </c>
      <c r="I19" s="9">
        <v>480.2241054489761</v>
      </c>
      <c r="J19" s="3">
        <f t="shared" si="2"/>
        <v>52.395092673590682</v>
      </c>
      <c r="K19" s="4">
        <f t="shared" si="3"/>
        <v>0.10910550319960494</v>
      </c>
      <c r="M19" s="8">
        <v>2000</v>
      </c>
      <c r="N19" s="9">
        <v>410.1453925704111</v>
      </c>
      <c r="O19" s="9">
        <v>406.37532279865593</v>
      </c>
      <c r="P19" s="3">
        <f t="shared" si="6"/>
        <v>3.7700697717551748</v>
      </c>
      <c r="Q19" s="4">
        <f t="shared" si="5"/>
        <v>9.2773098174150359E-3</v>
      </c>
    </row>
    <row r="20" spans="1:17" x14ac:dyDescent="0.25">
      <c r="A20">
        <v>2001</v>
      </c>
      <c r="B20" s="3">
        <v>1935.1105071548</v>
      </c>
      <c r="C20" s="9">
        <v>1892.5246793931565</v>
      </c>
      <c r="D20" s="3">
        <f t="shared" si="0"/>
        <v>42.585827761643486</v>
      </c>
      <c r="E20" s="4">
        <f t="shared" si="1"/>
        <v>2.2502125454606361E-2</v>
      </c>
      <c r="G20" s="8">
        <v>2001</v>
      </c>
      <c r="H20" s="9">
        <v>494.18613181880977</v>
      </c>
      <c r="I20" s="9">
        <v>457.75281821454922</v>
      </c>
      <c r="J20" s="3">
        <f t="shared" si="2"/>
        <v>36.433313604260547</v>
      </c>
      <c r="K20" s="4">
        <f t="shared" si="3"/>
        <v>7.9591675145480406E-2</v>
      </c>
      <c r="M20" s="8">
        <v>2001</v>
      </c>
      <c r="N20" s="9">
        <v>383.36341460837383</v>
      </c>
      <c r="O20" s="9">
        <v>377.05477396559678</v>
      </c>
      <c r="P20" s="3">
        <f t="shared" si="6"/>
        <v>6.3086406427770498</v>
      </c>
      <c r="Q20" s="4">
        <f t="shared" si="5"/>
        <v>1.6731363924734878E-2</v>
      </c>
    </row>
    <row r="21" spans="1:17" x14ac:dyDescent="0.25">
      <c r="A21">
        <v>2002</v>
      </c>
      <c r="B21" s="3">
        <v>1961.5789590407501</v>
      </c>
      <c r="C21" s="9">
        <v>1966.500510276941</v>
      </c>
      <c r="D21" s="3">
        <f t="shared" si="0"/>
        <v>-4.9215512361909077</v>
      </c>
      <c r="E21" s="4">
        <f t="shared" si="1"/>
        <v>-2.5026951228697158E-3</v>
      </c>
      <c r="G21" s="8">
        <v>2002</v>
      </c>
      <c r="H21" s="9">
        <v>499.88930378183323</v>
      </c>
      <c r="I21" s="9">
        <v>467.28966358631652</v>
      </c>
      <c r="J21" s="3">
        <f t="shared" si="2"/>
        <v>32.599640195516713</v>
      </c>
      <c r="K21" s="4">
        <f t="shared" si="3"/>
        <v>6.976323838478185E-2</v>
      </c>
      <c r="M21" s="8">
        <v>2002</v>
      </c>
      <c r="N21" s="9">
        <v>401.9826661599667</v>
      </c>
      <c r="O21" s="9">
        <v>392.99522235489997</v>
      </c>
      <c r="P21" s="3">
        <f t="shared" si="6"/>
        <v>8.9874438050667322</v>
      </c>
      <c r="Q21" s="4">
        <f t="shared" si="5"/>
        <v>2.286909176964623E-2</v>
      </c>
    </row>
    <row r="22" spans="1:17" x14ac:dyDescent="0.25">
      <c r="A22">
        <v>2003</v>
      </c>
      <c r="B22" s="3">
        <v>2348.9076210796302</v>
      </c>
      <c r="C22" s="9">
        <v>2380.7793018857101</v>
      </c>
      <c r="D22" s="3">
        <f t="shared" si="0"/>
        <v>-31.871680806079894</v>
      </c>
      <c r="E22" s="4">
        <f t="shared" si="1"/>
        <v>-1.3387079088278256E-2</v>
      </c>
      <c r="G22" s="8">
        <v>2003</v>
      </c>
      <c r="H22" s="9">
        <v>578.17206554837276</v>
      </c>
      <c r="I22" s="9">
        <v>553.24558020723714</v>
      </c>
      <c r="J22" s="3">
        <f t="shared" si="2"/>
        <v>24.926485341135617</v>
      </c>
      <c r="K22" s="4">
        <f t="shared" si="3"/>
        <v>4.5055010347843261E-2</v>
      </c>
      <c r="M22" s="8">
        <v>2003</v>
      </c>
      <c r="N22" s="9">
        <v>489.00556271735462</v>
      </c>
      <c r="O22" s="9">
        <v>478.02434255018346</v>
      </c>
      <c r="P22" s="3">
        <f t="shared" si="6"/>
        <v>10.981220167171159</v>
      </c>
      <c r="Q22" s="4">
        <f t="shared" si="5"/>
        <v>2.2972094074933724E-2</v>
      </c>
    </row>
    <row r="23" spans="1:17" x14ac:dyDescent="0.25">
      <c r="A23">
        <v>2004</v>
      </c>
      <c r="B23" s="3">
        <v>2188.2744929543301</v>
      </c>
      <c r="C23" s="9">
        <v>2221.5588834127884</v>
      </c>
      <c r="D23" s="3">
        <f t="shared" si="0"/>
        <v>-33.284390458458347</v>
      </c>
      <c r="E23" s="4">
        <f t="shared" si="1"/>
        <v>-1.4982448003955862E-2</v>
      </c>
      <c r="G23" s="8">
        <v>2004</v>
      </c>
      <c r="H23" s="9">
        <v>527.29419071333143</v>
      </c>
      <c r="I23" s="9">
        <v>502.8635670535981</v>
      </c>
      <c r="J23" s="3">
        <f t="shared" si="2"/>
        <v>24.430623659733328</v>
      </c>
      <c r="K23" s="4">
        <f t="shared" si="3"/>
        <v>4.8583005929179537E-2</v>
      </c>
      <c r="M23" s="8">
        <v>2004</v>
      </c>
      <c r="N23" s="9">
        <v>475.9503814025482</v>
      </c>
      <c r="O23" s="9">
        <v>481.95106337264809</v>
      </c>
      <c r="P23" s="3">
        <f t="shared" si="6"/>
        <v>-6.0006819700998903</v>
      </c>
      <c r="Q23" s="4">
        <f t="shared" si="5"/>
        <v>-1.2450811765218825E-2</v>
      </c>
    </row>
    <row r="24" spans="1:17" x14ac:dyDescent="0.25">
      <c r="A24">
        <v>2005</v>
      </c>
      <c r="B24" s="3">
        <v>2114.7573800661098</v>
      </c>
      <c r="C24" s="9">
        <v>2138.0726473000732</v>
      </c>
      <c r="D24" s="3">
        <f t="shared" si="0"/>
        <v>-23.315267233963368</v>
      </c>
      <c r="E24" s="4">
        <f t="shared" si="1"/>
        <v>-1.0904805907042282E-2</v>
      </c>
      <c r="G24" s="8">
        <v>2005</v>
      </c>
      <c r="H24" s="9">
        <v>517.14434245838993</v>
      </c>
      <c r="I24" s="9">
        <v>493.56989080597077</v>
      </c>
      <c r="J24" s="3">
        <f t="shared" si="2"/>
        <v>23.574451652419157</v>
      </c>
      <c r="K24" s="4">
        <f t="shared" si="3"/>
        <v>4.7763147816661702E-2</v>
      </c>
      <c r="M24" s="8">
        <v>2005</v>
      </c>
      <c r="N24" s="9">
        <v>443.79795120701158</v>
      </c>
      <c r="O24" s="9">
        <v>452.25517661080659</v>
      </c>
      <c r="P24" s="3">
        <f t="shared" si="6"/>
        <v>-8.4572254037950074</v>
      </c>
      <c r="Q24" s="4">
        <f t="shared" si="5"/>
        <v>-1.8700118519755431E-2</v>
      </c>
    </row>
    <row r="25" spans="1:17" x14ac:dyDescent="0.25">
      <c r="A25">
        <v>2006</v>
      </c>
      <c r="B25" s="3">
        <v>2158.5457388138502</v>
      </c>
      <c r="C25" s="9">
        <v>2070.9539809583553</v>
      </c>
      <c r="D25" s="3">
        <f t="shared" si="0"/>
        <v>87.591757855494961</v>
      </c>
      <c r="E25" s="4">
        <f t="shared" si="1"/>
        <v>4.2295366609238209E-2</v>
      </c>
      <c r="G25" s="8">
        <v>2006</v>
      </c>
      <c r="H25" s="9">
        <v>562.11649145858257</v>
      </c>
      <c r="I25" s="9">
        <v>492.27694249862179</v>
      </c>
      <c r="J25" s="3">
        <f t="shared" si="2"/>
        <v>69.83954895996078</v>
      </c>
      <c r="K25" s="4">
        <f t="shared" si="3"/>
        <v>0.14187044513090577</v>
      </c>
      <c r="M25" s="8">
        <v>2006</v>
      </c>
      <c r="N25" s="9">
        <v>452.63016413597455</v>
      </c>
      <c r="O25" s="9">
        <v>434.23279732352512</v>
      </c>
      <c r="P25" s="3">
        <f t="shared" si="6"/>
        <v>18.397366812449434</v>
      </c>
      <c r="Q25" s="4">
        <f t="shared" si="5"/>
        <v>4.2367520200788697E-2</v>
      </c>
    </row>
    <row r="26" spans="1:17" x14ac:dyDescent="0.25">
      <c r="A26">
        <v>2007</v>
      </c>
      <c r="B26" s="3">
        <v>2020.60147178478</v>
      </c>
      <c r="C26" s="9">
        <v>2042.0776827376844</v>
      </c>
      <c r="D26" s="3">
        <f t="shared" si="0"/>
        <v>-21.476210952904466</v>
      </c>
      <c r="E26" s="4">
        <f t="shared" si="1"/>
        <v>-1.0516843279004288E-2</v>
      </c>
      <c r="G26" s="8">
        <v>2007</v>
      </c>
      <c r="H26" s="9">
        <v>502.50821447110422</v>
      </c>
      <c r="I26" s="9">
        <v>542.19739296776925</v>
      </c>
      <c r="J26" s="3">
        <f t="shared" si="2"/>
        <v>-39.689178496665022</v>
      </c>
      <c r="K26" s="4">
        <f t="shared" si="3"/>
        <v>-7.3200607401342363E-2</v>
      </c>
      <c r="M26" s="8">
        <v>2007</v>
      </c>
      <c r="N26" s="9">
        <v>443.04838986268987</v>
      </c>
      <c r="O26" s="9">
        <v>424.57510356859592</v>
      </c>
      <c r="P26" s="3">
        <f t="shared" si="6"/>
        <v>18.473286294093953</v>
      </c>
      <c r="Q26" s="4">
        <f t="shared" si="5"/>
        <v>4.3510055438541133E-2</v>
      </c>
    </row>
    <row r="27" spans="1:17" x14ac:dyDescent="0.25">
      <c r="A27">
        <v>2008</v>
      </c>
      <c r="B27" s="3">
        <v>2054.2703201102154</v>
      </c>
      <c r="C27" s="9">
        <v>2011.5919656985436</v>
      </c>
      <c r="D27" s="3">
        <f t="shared" si="0"/>
        <v>42.678354411671762</v>
      </c>
      <c r="E27" s="4">
        <f t="shared" si="1"/>
        <v>2.1216208425674097E-2</v>
      </c>
      <c r="G27" s="8">
        <v>2008</v>
      </c>
      <c r="H27" s="9">
        <v>509.67965825920942</v>
      </c>
      <c r="I27" s="9">
        <v>482.04454166474011</v>
      </c>
      <c r="J27" s="3">
        <f t="shared" si="2"/>
        <v>27.635116594469309</v>
      </c>
      <c r="K27" s="4">
        <f t="shared" si="3"/>
        <v>5.7328969018156442E-2</v>
      </c>
      <c r="M27" s="8">
        <v>2008</v>
      </c>
      <c r="N27" s="9">
        <v>455.49160942131846</v>
      </c>
      <c r="O27" s="9">
        <v>440.19975839964775</v>
      </c>
      <c r="P27" s="3">
        <f t="shared" si="6"/>
        <v>15.291851021670709</v>
      </c>
      <c r="Q27" s="4">
        <f t="shared" si="5"/>
        <v>3.4738435743955069E-2</v>
      </c>
    </row>
    <row r="28" spans="1:17" x14ac:dyDescent="0.25">
      <c r="A28">
        <v>2009</v>
      </c>
      <c r="B28" s="3">
        <v>2098.1766652613001</v>
      </c>
      <c r="C28" s="9">
        <v>2057.6658757319174</v>
      </c>
      <c r="D28" s="3">
        <f t="shared" si="0"/>
        <v>40.510789529382691</v>
      </c>
      <c r="E28" s="4">
        <f t="shared" si="1"/>
        <v>1.9687739397910214E-2</v>
      </c>
      <c r="G28" s="8">
        <v>2009</v>
      </c>
      <c r="H28" s="9">
        <v>527.37504557915042</v>
      </c>
      <c r="I28" s="9">
        <v>501.97153232114636</v>
      </c>
      <c r="J28" s="3">
        <f t="shared" si="2"/>
        <v>25.403513258004068</v>
      </c>
      <c r="K28" s="4">
        <f t="shared" si="3"/>
        <v>5.0607477959032268E-2</v>
      </c>
      <c r="M28" s="8">
        <v>2009</v>
      </c>
      <c r="N28" s="9">
        <v>445.05456151434396</v>
      </c>
      <c r="O28" s="9">
        <v>429.58543065934907</v>
      </c>
      <c r="P28" s="3">
        <f t="shared" si="6"/>
        <v>15.469130854994887</v>
      </c>
      <c r="Q28" s="4">
        <f t="shared" si="5"/>
        <v>3.600944015082657E-2</v>
      </c>
    </row>
    <row r="29" spans="1:17" x14ac:dyDescent="0.25">
      <c r="A29">
        <v>2010</v>
      </c>
      <c r="B29" s="3">
        <v>2049.9521994550901</v>
      </c>
      <c r="C29" s="9">
        <v>2010.6707875441923</v>
      </c>
      <c r="D29" s="3">
        <f t="shared" si="0"/>
        <v>39.281411910897759</v>
      </c>
      <c r="E29" s="4">
        <f t="shared" si="1"/>
        <v>1.9536471188739742E-2</v>
      </c>
      <c r="G29" s="8">
        <v>2010</v>
      </c>
      <c r="H29" s="9">
        <v>517.66924748981933</v>
      </c>
      <c r="I29" s="9">
        <v>491.51045197222766</v>
      </c>
      <c r="J29" s="3">
        <f t="shared" si="2"/>
        <v>26.15879551759167</v>
      </c>
      <c r="K29" s="4">
        <f t="shared" si="3"/>
        <v>5.3221239574107265E-2</v>
      </c>
      <c r="M29" s="8">
        <v>2010</v>
      </c>
      <c r="N29" s="9">
        <v>438.59871487391956</v>
      </c>
      <c r="O29" s="9">
        <v>424.58419239668484</v>
      </c>
      <c r="P29" s="3">
        <f t="shared" si="6"/>
        <v>14.014522477234721</v>
      </c>
      <c r="Q29" s="4">
        <f t="shared" si="5"/>
        <v>3.3007640718147817E-2</v>
      </c>
    </row>
    <row r="30" spans="1:17" x14ac:dyDescent="0.25">
      <c r="A30">
        <v>2011</v>
      </c>
      <c r="B30" s="3">
        <v>2103.82852981824</v>
      </c>
      <c r="C30" s="9">
        <v>2064.7211698038545</v>
      </c>
      <c r="D30" s="3">
        <f t="shared" si="0"/>
        <v>39.107360014385449</v>
      </c>
      <c r="E30" s="4">
        <f t="shared" si="1"/>
        <v>1.8940746375986736E-2</v>
      </c>
      <c r="G30" s="8">
        <v>2011</v>
      </c>
      <c r="H30" s="9">
        <v>519.01062514115358</v>
      </c>
      <c r="I30" s="9">
        <v>476.71980326991127</v>
      </c>
      <c r="J30" s="3">
        <f t="shared" si="2"/>
        <v>42.290821871242315</v>
      </c>
      <c r="K30" s="4">
        <f t="shared" si="3"/>
        <v>8.8712114707972217E-2</v>
      </c>
      <c r="M30" s="8">
        <v>2011</v>
      </c>
      <c r="N30" s="9">
        <v>527.69475593574157</v>
      </c>
      <c r="O30" s="9">
        <v>530.15671254515894</v>
      </c>
      <c r="P30" s="3">
        <f t="shared" si="6"/>
        <v>-2.4619566094173706</v>
      </c>
      <c r="Q30" s="4">
        <f t="shared" si="5"/>
        <v>-4.6438280439723006E-3</v>
      </c>
    </row>
    <row r="31" spans="1:17" x14ac:dyDescent="0.25">
      <c r="A31">
        <v>2012</v>
      </c>
      <c r="B31" s="3">
        <v>1924.0348175639999</v>
      </c>
      <c r="C31" s="9">
        <v>1913.5358855740724</v>
      </c>
      <c r="D31" s="3">
        <f t="shared" si="0"/>
        <v>10.498931989927542</v>
      </c>
      <c r="E31" s="4">
        <f t="shared" si="1"/>
        <v>5.4866658467592824E-3</v>
      </c>
      <c r="G31" s="8">
        <v>2012</v>
      </c>
      <c r="H31" s="9">
        <v>478.59533385837244</v>
      </c>
      <c r="I31" s="9">
        <v>449.15976045136375</v>
      </c>
      <c r="J31" s="3">
        <f t="shared" si="2"/>
        <v>29.43557340700869</v>
      </c>
      <c r="K31" s="4">
        <f t="shared" si="3"/>
        <v>6.5534751771682928E-2</v>
      </c>
      <c r="M31" s="8">
        <v>2012</v>
      </c>
      <c r="N31" s="9">
        <v>437.32835948786521</v>
      </c>
      <c r="O31" s="9">
        <v>456.08412590467736</v>
      </c>
      <c r="P31" s="3">
        <f t="shared" si="6"/>
        <v>-18.755766416812151</v>
      </c>
      <c r="Q31" s="4">
        <f t="shared" si="5"/>
        <v>-4.1123479971175644E-2</v>
      </c>
    </row>
    <row r="32" spans="1:17" x14ac:dyDescent="0.25">
      <c r="A32">
        <v>2013</v>
      </c>
      <c r="B32" s="3">
        <v>1992.8623906411301</v>
      </c>
      <c r="C32" s="9">
        <v>2041.1853898308027</v>
      </c>
      <c r="D32" s="3">
        <f t="shared" si="0"/>
        <v>-48.322999189672601</v>
      </c>
      <c r="E32" s="4">
        <f t="shared" si="1"/>
        <v>-2.367398837480322E-2</v>
      </c>
      <c r="G32" s="8">
        <v>2013</v>
      </c>
      <c r="H32" s="9">
        <v>500.882052125678</v>
      </c>
      <c r="I32" s="9">
        <v>513.82512898164634</v>
      </c>
      <c r="J32" s="3">
        <f t="shared" si="2"/>
        <v>-12.943076855968343</v>
      </c>
      <c r="K32" s="4">
        <f t="shared" si="3"/>
        <v>-2.5189653300180779E-2</v>
      </c>
      <c r="M32" s="8">
        <v>2013</v>
      </c>
      <c r="N32" s="9">
        <v>431.90199228745115</v>
      </c>
      <c r="O32" s="9">
        <v>467.1917896209178</v>
      </c>
      <c r="P32" s="3">
        <f t="shared" si="6"/>
        <v>-35.289797333466652</v>
      </c>
      <c r="Q32" s="4">
        <f t="shared" si="5"/>
        <v>-7.5535996388337648E-2</v>
      </c>
    </row>
    <row r="33" spans="1:17" x14ac:dyDescent="0.25">
      <c r="A33">
        <v>2014</v>
      </c>
      <c r="B33" s="3">
        <v>2051.3236013176502</v>
      </c>
      <c r="C33" s="9">
        <v>2101.3208109212906</v>
      </c>
      <c r="D33" s="3">
        <f t="shared" si="0"/>
        <v>-49.997209603640385</v>
      </c>
      <c r="E33" s="4">
        <f t="shared" si="1"/>
        <v>-2.3793230116880587E-2</v>
      </c>
      <c r="G33" s="8">
        <v>2014</v>
      </c>
      <c r="H33" s="9">
        <v>551.17994112582323</v>
      </c>
      <c r="I33" s="9">
        <v>579.20962160523834</v>
      </c>
      <c r="J33" s="3">
        <f t="shared" si="2"/>
        <v>-28.029680479415106</v>
      </c>
      <c r="K33" s="4">
        <f t="shared" si="3"/>
        <v>-4.8392981459342538E-2</v>
      </c>
      <c r="M33" s="8">
        <v>2014</v>
      </c>
      <c r="N33" s="9">
        <v>449.66045484097924</v>
      </c>
      <c r="O33" s="9">
        <v>471.58381639741367</v>
      </c>
      <c r="P33" s="3">
        <f t="shared" si="6"/>
        <v>-21.923361556434429</v>
      </c>
      <c r="Q33" s="4">
        <f t="shared" si="5"/>
        <v>-4.6488791163179249E-2</v>
      </c>
    </row>
    <row r="34" spans="1:17" x14ac:dyDescent="0.25">
      <c r="A34">
        <v>2015</v>
      </c>
      <c r="B34" s="3">
        <v>1962.3731384006101</v>
      </c>
      <c r="C34" s="9">
        <v>1522.9597866732618</v>
      </c>
      <c r="D34" s="3">
        <f t="shared" si="0"/>
        <v>439.4133517273483</v>
      </c>
      <c r="E34" s="4">
        <f t="shared" si="1"/>
        <v>0.28852590565585351</v>
      </c>
      <c r="G34" s="8">
        <v>2015</v>
      </c>
      <c r="H34" s="9">
        <v>539.85214716874293</v>
      </c>
      <c r="I34" s="9">
        <v>300.1106264007156</v>
      </c>
      <c r="J34" s="3">
        <f t="shared" si="2"/>
        <v>239.74152076802733</v>
      </c>
      <c r="K34" s="4">
        <f t="shared" si="3"/>
        <v>0.79884382516971641</v>
      </c>
      <c r="M34" s="8">
        <v>2015</v>
      </c>
      <c r="N34" s="9">
        <v>413.2976653695427</v>
      </c>
      <c r="O34" s="9">
        <v>224.94573357633624</v>
      </c>
      <c r="P34" s="3">
        <f t="shared" si="6"/>
        <v>188.35193179320646</v>
      </c>
      <c r="Q34" s="4">
        <f t="shared" si="5"/>
        <v>0.83732164553051402</v>
      </c>
    </row>
  </sheetData>
  <mergeCells count="3">
    <mergeCell ref="A1:E1"/>
    <mergeCell ref="G1:K1"/>
    <mergeCell ref="M1:Q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workbookViewId="0">
      <pane ySplit="2" topLeftCell="A3" activePane="bottomLeft" state="frozen"/>
      <selection pane="bottomLeft" activeCell="Q1" sqref="Q1:Q1048576"/>
    </sheetView>
  </sheetViews>
  <sheetFormatPr defaultRowHeight="15" x14ac:dyDescent="0.25"/>
  <cols>
    <col min="2" max="2" width="11.140625" style="3" bestFit="1" customWidth="1"/>
    <col min="3" max="3" width="10.140625" style="3" bestFit="1" customWidth="1"/>
    <col min="4" max="4" width="11.140625" style="3" bestFit="1" customWidth="1"/>
    <col min="5" max="5" width="1.85546875" style="3" customWidth="1"/>
    <col min="6" max="6" width="11.140625" style="3" bestFit="1" customWidth="1"/>
    <col min="7" max="7" width="10.140625" style="3" bestFit="1" customWidth="1"/>
    <col min="8" max="8" width="14.140625" style="3" customWidth="1"/>
    <col min="9" max="9" width="2.42578125" customWidth="1"/>
    <col min="10" max="10" width="10.140625" style="3" bestFit="1" customWidth="1"/>
    <col min="11" max="11" width="9.28515625" style="3" bestFit="1" customWidth="1"/>
    <col min="12" max="12" width="13.85546875" style="3" customWidth="1"/>
    <col min="13" max="13" width="2.28515625" customWidth="1"/>
  </cols>
  <sheetData>
    <row r="1" spans="1:16" x14ac:dyDescent="0.25">
      <c r="A1" s="25" t="s">
        <v>1</v>
      </c>
      <c r="B1" s="25"/>
      <c r="C1" s="25"/>
      <c r="D1" s="25"/>
      <c r="F1" s="26" t="s">
        <v>6</v>
      </c>
      <c r="G1" s="26"/>
      <c r="H1" s="26"/>
      <c r="J1" s="27" t="s">
        <v>9</v>
      </c>
      <c r="K1" s="27"/>
      <c r="L1" s="27"/>
      <c r="N1" s="25" t="s">
        <v>7</v>
      </c>
      <c r="O1" s="25"/>
      <c r="P1" s="25"/>
    </row>
    <row r="2" spans="1:16" x14ac:dyDescent="0.25">
      <c r="A2" s="7" t="s">
        <v>0</v>
      </c>
      <c r="B2" s="6" t="s">
        <v>3</v>
      </c>
      <c r="C2" s="6" t="s">
        <v>4</v>
      </c>
      <c r="D2" s="6" t="s">
        <v>5</v>
      </c>
      <c r="E2"/>
      <c r="F2" s="6" t="s">
        <v>3</v>
      </c>
      <c r="G2" s="6" t="s">
        <v>4</v>
      </c>
      <c r="H2" s="6" t="s">
        <v>5</v>
      </c>
      <c r="J2" s="6" t="s">
        <v>3</v>
      </c>
      <c r="K2" s="6" t="s">
        <v>4</v>
      </c>
      <c r="L2" s="6" t="s">
        <v>5</v>
      </c>
      <c r="N2" s="6" t="s">
        <v>3</v>
      </c>
      <c r="O2" s="6" t="s">
        <v>4</v>
      </c>
      <c r="P2" s="6" t="s">
        <v>5</v>
      </c>
    </row>
    <row r="3" spans="1:16" x14ac:dyDescent="0.25">
      <c r="A3" s="2">
        <v>1984</v>
      </c>
      <c r="B3" s="5">
        <v>29787977.936389301</v>
      </c>
      <c r="C3" s="5">
        <v>2336753.2760828501</v>
      </c>
      <c r="D3" s="5">
        <v>38477139.451566197</v>
      </c>
      <c r="F3" s="5">
        <v>29847995.856693201</v>
      </c>
      <c r="G3" s="5">
        <v>2326625.1429310301</v>
      </c>
      <c r="H3" s="5">
        <v>38512158.550732501</v>
      </c>
      <c r="J3" s="3">
        <f t="shared" ref="J3:L34" si="0">B3-F3</f>
        <v>-60017.920303899795</v>
      </c>
      <c r="K3" s="3">
        <f t="shared" si="0"/>
        <v>10128.133151819929</v>
      </c>
      <c r="L3" s="3">
        <f t="shared" si="0"/>
        <v>-35019.099166303873</v>
      </c>
      <c r="N3" s="4">
        <f>J3/F3</f>
        <v>-2.0107856015545915E-3</v>
      </c>
      <c r="O3" s="4">
        <f t="shared" ref="O3:P18" si="1">K3/G3</f>
        <v>4.3531435145847067E-3</v>
      </c>
      <c r="P3" s="4">
        <f t="shared" si="1"/>
        <v>-9.0929982852487525E-4</v>
      </c>
    </row>
    <row r="4" spans="1:16" x14ac:dyDescent="0.25">
      <c r="A4" s="2">
        <v>1985</v>
      </c>
      <c r="B4" s="5">
        <v>29940585.7711793</v>
      </c>
      <c r="C4" s="5">
        <v>2261449.9724098155</v>
      </c>
      <c r="D4" s="5">
        <v>38407291.109630696</v>
      </c>
      <c r="F4" s="5">
        <v>30026475.827178501</v>
      </c>
      <c r="G4" s="5">
        <v>2256358.9363959101</v>
      </c>
      <c r="H4" s="5">
        <v>38718711.65354</v>
      </c>
      <c r="J4" s="3">
        <f t="shared" si="0"/>
        <v>-85890.055999200791</v>
      </c>
      <c r="K4" s="3">
        <f t="shared" si="0"/>
        <v>5091.0360139054246</v>
      </c>
      <c r="L4" s="3">
        <f t="shared" si="0"/>
        <v>-311420.54390930384</v>
      </c>
      <c r="N4" s="4">
        <f t="shared" ref="N4:P34" si="2">J4/F4</f>
        <v>-2.8604774164491626E-3</v>
      </c>
      <c r="O4" s="4">
        <f t="shared" si="1"/>
        <v>2.256305914712911E-3</v>
      </c>
      <c r="P4" s="4">
        <f t="shared" si="1"/>
        <v>-8.0431535712224833E-3</v>
      </c>
    </row>
    <row r="5" spans="1:16" x14ac:dyDescent="0.25">
      <c r="A5" s="2">
        <v>1986</v>
      </c>
      <c r="B5" s="5">
        <v>29142212.522299901</v>
      </c>
      <c r="C5" s="5">
        <v>2084344.5398925908</v>
      </c>
      <c r="D5" s="5">
        <v>38644535.710505299</v>
      </c>
      <c r="F5" s="5">
        <v>29242438.456028301</v>
      </c>
      <c r="G5" s="5">
        <v>2079663.2194257199</v>
      </c>
      <c r="H5" s="5">
        <v>38898236.921491399</v>
      </c>
      <c r="J5" s="3">
        <f t="shared" si="0"/>
        <v>-100225.93372840062</v>
      </c>
      <c r="K5" s="3">
        <f t="shared" si="0"/>
        <v>4681.3204668709077</v>
      </c>
      <c r="L5" s="3">
        <f t="shared" si="0"/>
        <v>-253701.21098610014</v>
      </c>
      <c r="N5" s="4">
        <f t="shared" si="2"/>
        <v>-3.42741368436527E-3</v>
      </c>
      <c r="O5" s="4">
        <f t="shared" si="1"/>
        <v>2.2509993075530816E-3</v>
      </c>
      <c r="P5" s="4">
        <f t="shared" si="1"/>
        <v>-6.522177637463291E-3</v>
      </c>
    </row>
    <row r="6" spans="1:16" x14ac:dyDescent="0.25">
      <c r="A6" s="2">
        <v>1987</v>
      </c>
      <c r="B6" s="5">
        <v>29969899.818679001</v>
      </c>
      <c r="C6" s="5">
        <v>2092458.6503584897</v>
      </c>
      <c r="D6" s="5">
        <v>37861893.407120898</v>
      </c>
      <c r="F6" s="5">
        <v>30082433.517069001</v>
      </c>
      <c r="G6" s="5">
        <v>2090100.1915647499</v>
      </c>
      <c r="H6" s="5">
        <v>38151205.283317797</v>
      </c>
      <c r="J6" s="3">
        <f t="shared" si="0"/>
        <v>-112533.69838999957</v>
      </c>
      <c r="K6" s="3">
        <f t="shared" si="0"/>
        <v>2358.4587937397882</v>
      </c>
      <c r="L6" s="3">
        <f t="shared" si="0"/>
        <v>-289311.87619689852</v>
      </c>
      <c r="N6" s="4">
        <f t="shared" si="2"/>
        <v>-3.740844248060819E-3</v>
      </c>
      <c r="O6" s="4">
        <f t="shared" si="1"/>
        <v>1.1283950899856777E-3</v>
      </c>
      <c r="P6" s="4">
        <f t="shared" si="1"/>
        <v>-7.5832958368789623E-3</v>
      </c>
    </row>
    <row r="7" spans="1:16" x14ac:dyDescent="0.25">
      <c r="A7" s="2">
        <v>1988</v>
      </c>
      <c r="B7" s="5">
        <v>31013172.254452199</v>
      </c>
      <c r="C7" s="5">
        <v>1789027.0276973096</v>
      </c>
      <c r="D7" s="5">
        <v>37807007.826954603</v>
      </c>
      <c r="F7" s="5">
        <v>31158497.266167302</v>
      </c>
      <c r="G7" s="5">
        <v>1781990.1190917401</v>
      </c>
      <c r="H7" s="5">
        <v>38005637.529660903</v>
      </c>
      <c r="J7" s="3">
        <f t="shared" si="0"/>
        <v>-145325.01171510294</v>
      </c>
      <c r="K7" s="3">
        <f t="shared" si="0"/>
        <v>7036.9086055695079</v>
      </c>
      <c r="L7" s="3">
        <f t="shared" si="0"/>
        <v>-198629.70270629972</v>
      </c>
      <c r="N7" s="4">
        <f t="shared" si="2"/>
        <v>-4.6640571422197751E-3</v>
      </c>
      <c r="O7" s="4">
        <f t="shared" si="1"/>
        <v>3.9489043907584287E-3</v>
      </c>
      <c r="P7" s="4">
        <f t="shared" si="1"/>
        <v>-5.2263220831720632E-3</v>
      </c>
    </row>
    <row r="8" spans="1:16" x14ac:dyDescent="0.25">
      <c r="A8" s="2">
        <v>1989</v>
      </c>
      <c r="B8" s="5">
        <v>31572545.573893201</v>
      </c>
      <c r="C8" s="5">
        <v>1712190.5395019739</v>
      </c>
      <c r="D8" s="5">
        <v>42918748.223718002</v>
      </c>
      <c r="F8" s="5">
        <v>31778469.903008901</v>
      </c>
      <c r="G8" s="5">
        <v>1708890.73800047</v>
      </c>
      <c r="H8" s="5">
        <v>43194084.9643142</v>
      </c>
      <c r="J8" s="3">
        <f t="shared" si="0"/>
        <v>-205924.32911569998</v>
      </c>
      <c r="K8" s="3">
        <f t="shared" si="0"/>
        <v>3299.8015015039127</v>
      </c>
      <c r="L8" s="3">
        <f t="shared" si="0"/>
        <v>-275336.74059619755</v>
      </c>
      <c r="N8" s="4">
        <f t="shared" si="2"/>
        <v>-6.4799950955537452E-3</v>
      </c>
      <c r="O8" s="4">
        <f t="shared" si="1"/>
        <v>1.9309610779241085E-3</v>
      </c>
      <c r="P8" s="4">
        <f t="shared" si="1"/>
        <v>-6.3744084594840565E-3</v>
      </c>
    </row>
    <row r="9" spans="1:16" x14ac:dyDescent="0.25">
      <c r="A9" s="2">
        <v>1990</v>
      </c>
      <c r="B9" s="5">
        <v>31743276.095346101</v>
      </c>
      <c r="C9" s="5">
        <v>1655544.9449851145</v>
      </c>
      <c r="D9" s="5">
        <v>27838092.129833698</v>
      </c>
      <c r="F9" s="5">
        <v>31884672.934562702</v>
      </c>
      <c r="G9" s="5">
        <v>1652941.25706719</v>
      </c>
      <c r="H9" s="5">
        <v>28046188.700774901</v>
      </c>
      <c r="J9" s="3">
        <f t="shared" si="0"/>
        <v>-141396.8392166011</v>
      </c>
      <c r="K9" s="3">
        <f t="shared" si="0"/>
        <v>2603.6879179244861</v>
      </c>
      <c r="L9" s="3">
        <f t="shared" si="0"/>
        <v>-208096.57094120234</v>
      </c>
      <c r="N9" s="4">
        <f t="shared" si="2"/>
        <v>-4.4346335151936962E-3</v>
      </c>
      <c r="O9" s="4">
        <f t="shared" si="1"/>
        <v>1.5751847845725648E-3</v>
      </c>
      <c r="P9" s="4">
        <f t="shared" si="1"/>
        <v>-7.4197807467312931E-3</v>
      </c>
    </row>
    <row r="10" spans="1:16" x14ac:dyDescent="0.25">
      <c r="A10" s="2">
        <v>1991</v>
      </c>
      <c r="B10" s="5">
        <v>30970615.870810099</v>
      </c>
      <c r="C10" s="5">
        <v>1644576.0921920459</v>
      </c>
      <c r="D10" s="5">
        <v>25699328.675942801</v>
      </c>
      <c r="F10" s="5">
        <v>31061713.8449689</v>
      </c>
      <c r="G10" s="5">
        <v>1640279.7416757799</v>
      </c>
      <c r="H10" s="5">
        <v>25916793.980431098</v>
      </c>
      <c r="J10" s="3">
        <f t="shared" si="0"/>
        <v>-91097.974158801138</v>
      </c>
      <c r="K10" s="3">
        <f t="shared" si="0"/>
        <v>4296.3505162659567</v>
      </c>
      <c r="L10" s="3">
        <f t="shared" si="0"/>
        <v>-217465.30448829755</v>
      </c>
      <c r="N10" s="4">
        <f t="shared" si="2"/>
        <v>-2.9328057882922125E-3</v>
      </c>
      <c r="O10" s="4">
        <f t="shared" si="1"/>
        <v>2.6192791431275137E-3</v>
      </c>
      <c r="P10" s="4">
        <f t="shared" si="1"/>
        <v>-8.3909030049202186E-3</v>
      </c>
    </row>
    <row r="11" spans="1:16" x14ac:dyDescent="0.25">
      <c r="A11" s="2">
        <v>1992</v>
      </c>
      <c r="B11" s="5">
        <v>30969819.6135207</v>
      </c>
      <c r="C11" s="5">
        <v>1712986.6763839852</v>
      </c>
      <c r="D11" s="5">
        <v>25980055.295582499</v>
      </c>
      <c r="F11" s="5">
        <v>31152105.965388399</v>
      </c>
      <c r="G11" s="5">
        <v>1700634.99236674</v>
      </c>
      <c r="H11" s="5">
        <v>26132568.325744402</v>
      </c>
      <c r="J11" s="3">
        <f t="shared" si="0"/>
        <v>-182286.35186769813</v>
      </c>
      <c r="K11" s="3">
        <f t="shared" si="0"/>
        <v>12351.684017245192</v>
      </c>
      <c r="L11" s="3">
        <f t="shared" si="0"/>
        <v>-152513.03016190231</v>
      </c>
      <c r="N11" s="4">
        <f t="shared" si="2"/>
        <v>-5.8514937022308448E-3</v>
      </c>
      <c r="O11" s="4">
        <f t="shared" si="1"/>
        <v>7.2629835753618109E-3</v>
      </c>
      <c r="P11" s="4">
        <f t="shared" si="1"/>
        <v>-5.8361286292574113E-3</v>
      </c>
    </row>
    <row r="12" spans="1:16" x14ac:dyDescent="0.25">
      <c r="A12" s="2">
        <v>1993</v>
      </c>
      <c r="B12" s="5">
        <v>30177480.5361</v>
      </c>
      <c r="C12" s="5">
        <v>1667023.4780106519</v>
      </c>
      <c r="D12" s="5">
        <v>26543513.198976699</v>
      </c>
      <c r="F12" s="5">
        <v>30171640.760569401</v>
      </c>
      <c r="G12" s="5">
        <v>1646770.6487537699</v>
      </c>
      <c r="H12" s="5">
        <v>26727621.338206802</v>
      </c>
      <c r="J12" s="3">
        <f t="shared" si="0"/>
        <v>5839.7755305990577</v>
      </c>
      <c r="K12" s="3">
        <f t="shared" si="0"/>
        <v>20252.82925688196</v>
      </c>
      <c r="L12" s="3">
        <f t="shared" si="0"/>
        <v>-184108.1392301023</v>
      </c>
      <c r="N12" s="4">
        <f t="shared" si="2"/>
        <v>1.935518050523431E-4</v>
      </c>
      <c r="O12" s="4">
        <f t="shared" si="1"/>
        <v>1.2298512408032494E-2</v>
      </c>
      <c r="P12" s="4">
        <f t="shared" si="1"/>
        <v>-6.8883099210524214E-3</v>
      </c>
    </row>
    <row r="13" spans="1:16" x14ac:dyDescent="0.25">
      <c r="A13" s="2">
        <v>1994</v>
      </c>
      <c r="B13" s="5">
        <v>30314793.477123599</v>
      </c>
      <c r="C13" s="5">
        <v>1747655.1969659752</v>
      </c>
      <c r="D13" s="5">
        <v>30082803.5124388</v>
      </c>
      <c r="F13" s="5">
        <v>30380706.563674498</v>
      </c>
      <c r="G13" s="5">
        <v>1740436.3778341999</v>
      </c>
      <c r="H13" s="5">
        <v>30356877.930796701</v>
      </c>
      <c r="J13" s="3">
        <f t="shared" si="0"/>
        <v>-65913.08655089885</v>
      </c>
      <c r="K13" s="3">
        <f t="shared" si="0"/>
        <v>7218.8191317752935</v>
      </c>
      <c r="L13" s="3">
        <f t="shared" si="0"/>
        <v>-274074.41835790128</v>
      </c>
      <c r="N13" s="4">
        <f t="shared" si="2"/>
        <v>-2.1695705599457517E-3</v>
      </c>
      <c r="O13" s="4">
        <f t="shared" si="1"/>
        <v>4.1477064164553929E-3</v>
      </c>
      <c r="P13" s="4">
        <f t="shared" si="1"/>
        <v>-9.0284125720272428E-3</v>
      </c>
    </row>
    <row r="14" spans="1:16" x14ac:dyDescent="0.25">
      <c r="A14" s="2">
        <v>1995</v>
      </c>
      <c r="B14" s="5">
        <v>29664792.454418</v>
      </c>
      <c r="C14" s="5">
        <v>1624375.285085883</v>
      </c>
      <c r="D14" s="5">
        <v>26637713.3844327</v>
      </c>
      <c r="F14" s="5">
        <v>29661349.4736601</v>
      </c>
      <c r="G14" s="5">
        <v>1617138.0214179</v>
      </c>
      <c r="H14" s="5">
        <v>26900778.9788219</v>
      </c>
      <c r="J14" s="3">
        <f t="shared" si="0"/>
        <v>3442.9807578995824</v>
      </c>
      <c r="K14" s="3">
        <f t="shared" si="0"/>
        <v>7237.263667983003</v>
      </c>
      <c r="L14" s="3">
        <f t="shared" si="0"/>
        <v>-263065.59438920021</v>
      </c>
      <c r="N14" s="4">
        <f t="shared" si="2"/>
        <v>1.1607633566898301E-4</v>
      </c>
      <c r="O14" s="4">
        <f t="shared" si="1"/>
        <v>4.4753531066181965E-3</v>
      </c>
      <c r="P14" s="4">
        <f t="shared" si="1"/>
        <v>-9.7791069394794518E-3</v>
      </c>
    </row>
    <row r="15" spans="1:16" x14ac:dyDescent="0.25">
      <c r="A15" s="2">
        <v>1996</v>
      </c>
      <c r="B15" s="5">
        <v>29685408.9592961</v>
      </c>
      <c r="C15" s="5">
        <v>1806215.1422499844</v>
      </c>
      <c r="D15" s="5">
        <v>31464929.611747399</v>
      </c>
      <c r="F15" s="5">
        <v>29754106.0837152</v>
      </c>
      <c r="G15" s="5">
        <v>1805945.0775027401</v>
      </c>
      <c r="H15" s="5">
        <v>31543577.320803002</v>
      </c>
      <c r="J15" s="3">
        <f t="shared" si="0"/>
        <v>-68697.124419100583</v>
      </c>
      <c r="K15" s="3">
        <f t="shared" si="0"/>
        <v>270.06474724435247</v>
      </c>
      <c r="L15" s="3">
        <f t="shared" si="0"/>
        <v>-78647.709055602551</v>
      </c>
      <c r="N15" s="4">
        <f t="shared" si="2"/>
        <v>-2.3088283756808742E-3</v>
      </c>
      <c r="O15" s="4">
        <f t="shared" si="1"/>
        <v>1.4954206005965466E-4</v>
      </c>
      <c r="P15" s="4">
        <f t="shared" si="1"/>
        <v>-2.4933034150103942E-3</v>
      </c>
    </row>
    <row r="16" spans="1:16" x14ac:dyDescent="0.25">
      <c r="A16" s="2">
        <v>1997</v>
      </c>
      <c r="B16" s="5">
        <v>26279094.655891299</v>
      </c>
      <c r="C16" s="5">
        <v>1619227.2008407919</v>
      </c>
      <c r="D16" s="5">
        <v>25252829.863712002</v>
      </c>
      <c r="F16" s="5">
        <v>26346065.4945895</v>
      </c>
      <c r="G16" s="5">
        <v>1619789.3321180299</v>
      </c>
      <c r="H16" s="5">
        <v>25274223.158112999</v>
      </c>
      <c r="J16" s="3">
        <f t="shared" si="0"/>
        <v>-66970.838698200881</v>
      </c>
      <c r="K16" s="3">
        <f t="shared" si="0"/>
        <v>-562.13127723801881</v>
      </c>
      <c r="L16" s="3">
        <f t="shared" si="0"/>
        <v>-21393.29440099746</v>
      </c>
      <c r="N16" s="4">
        <f t="shared" si="2"/>
        <v>-2.5419673655618217E-3</v>
      </c>
      <c r="O16" s="4">
        <f t="shared" si="1"/>
        <v>-3.4703974528772714E-4</v>
      </c>
      <c r="P16" s="4">
        <f t="shared" si="1"/>
        <v>-8.4644715950963798E-4</v>
      </c>
    </row>
    <row r="17" spans="1:16" x14ac:dyDescent="0.25">
      <c r="A17" s="2">
        <v>1998</v>
      </c>
      <c r="B17" s="5">
        <v>26460597.3104214</v>
      </c>
      <c r="C17" s="5">
        <v>1792067.7595070768</v>
      </c>
      <c r="D17" s="5">
        <v>27194303.662010498</v>
      </c>
      <c r="F17" s="5">
        <v>26762315.627606802</v>
      </c>
      <c r="G17" s="5">
        <v>1803596.04088421</v>
      </c>
      <c r="H17" s="5">
        <v>27516433.844267499</v>
      </c>
      <c r="J17" s="3">
        <f t="shared" si="0"/>
        <v>-301718.31718540192</v>
      </c>
      <c r="K17" s="3">
        <f t="shared" si="0"/>
        <v>-11528.281377133215</v>
      </c>
      <c r="L17" s="3">
        <f t="shared" si="0"/>
        <v>-322130.18225700036</v>
      </c>
      <c r="N17" s="4">
        <f t="shared" si="2"/>
        <v>-1.1273998908904686E-2</v>
      </c>
      <c r="O17" s="4">
        <f t="shared" si="1"/>
        <v>-6.3918311616394403E-3</v>
      </c>
      <c r="P17" s="4">
        <f t="shared" si="1"/>
        <v>-1.1706828874705717E-2</v>
      </c>
    </row>
    <row r="18" spans="1:16" x14ac:dyDescent="0.25">
      <c r="A18" s="2">
        <v>1999</v>
      </c>
      <c r="B18" s="5">
        <v>27635598.646218501</v>
      </c>
      <c r="C18" s="5">
        <v>1494703.6092480675</v>
      </c>
      <c r="D18" s="5">
        <v>15867243.685092799</v>
      </c>
      <c r="F18" s="5">
        <v>27814941.119301502</v>
      </c>
      <c r="G18" s="5">
        <v>1510798.68146545</v>
      </c>
      <c r="H18" s="5">
        <v>16221477.5691402</v>
      </c>
      <c r="J18" s="3">
        <f t="shared" si="0"/>
        <v>-179342.47308300063</v>
      </c>
      <c r="K18" s="3">
        <f t="shared" si="0"/>
        <v>-16095.072217382491</v>
      </c>
      <c r="L18" s="3">
        <f t="shared" si="0"/>
        <v>-354233.88404740021</v>
      </c>
      <c r="N18" s="4">
        <f t="shared" si="2"/>
        <v>-6.4477027764962723E-3</v>
      </c>
      <c r="O18" s="4">
        <f t="shared" si="1"/>
        <v>-1.0653353365234959E-2</v>
      </c>
      <c r="P18" s="4">
        <f t="shared" si="1"/>
        <v>-2.1837337723247609E-2</v>
      </c>
    </row>
    <row r="19" spans="1:16" x14ac:dyDescent="0.25">
      <c r="A19" s="2">
        <v>2000</v>
      </c>
      <c r="B19" s="5">
        <v>25754441.427124102</v>
      </c>
      <c r="C19" s="5">
        <v>1590261.0479122892</v>
      </c>
      <c r="D19" s="5">
        <v>15313822.0794132</v>
      </c>
      <c r="F19" s="5">
        <v>25930994.2735392</v>
      </c>
      <c r="G19" s="5">
        <v>1602515.0404871199</v>
      </c>
      <c r="H19" s="5">
        <v>15602831.8228868</v>
      </c>
      <c r="J19" s="3">
        <f t="shared" si="0"/>
        <v>-176552.84641509876</v>
      </c>
      <c r="K19" s="3">
        <f t="shared" si="0"/>
        <v>-12253.992574830772</v>
      </c>
      <c r="L19" s="3">
        <f t="shared" si="0"/>
        <v>-289009.7434736006</v>
      </c>
      <c r="N19" s="4">
        <f t="shared" si="2"/>
        <v>-6.8085644751099579E-3</v>
      </c>
      <c r="O19" s="4">
        <f t="shared" si="2"/>
        <v>-7.6467254691761893E-3</v>
      </c>
      <c r="P19" s="4">
        <f t="shared" si="2"/>
        <v>-1.8522903198230377E-2</v>
      </c>
    </row>
    <row r="20" spans="1:16" x14ac:dyDescent="0.25">
      <c r="A20" s="2">
        <v>2001</v>
      </c>
      <c r="B20" s="5">
        <v>22187734.853523701</v>
      </c>
      <c r="C20" s="5">
        <v>1499646.7253229541</v>
      </c>
      <c r="D20" s="5">
        <v>12914314.069352301</v>
      </c>
      <c r="F20" s="5">
        <v>22568020.1534089</v>
      </c>
      <c r="G20" s="5">
        <v>1545642.06484445</v>
      </c>
      <c r="H20" s="5">
        <v>13189703.575654</v>
      </c>
      <c r="J20" s="3">
        <f t="shared" si="0"/>
        <v>-380285.29988519847</v>
      </c>
      <c r="K20" s="3">
        <f t="shared" si="0"/>
        <v>-45995.339521495858</v>
      </c>
      <c r="L20" s="3">
        <f t="shared" si="0"/>
        <v>-275389.50630169921</v>
      </c>
      <c r="N20" s="4">
        <f t="shared" si="2"/>
        <v>-1.6850627449823345E-2</v>
      </c>
      <c r="O20" s="4">
        <f t="shared" si="2"/>
        <v>-2.9758079550018413E-2</v>
      </c>
      <c r="P20" s="4">
        <f t="shared" si="2"/>
        <v>-2.0879127777368889E-2</v>
      </c>
    </row>
    <row r="21" spans="1:16" x14ac:dyDescent="0.25">
      <c r="A21" s="2">
        <v>2002</v>
      </c>
      <c r="B21" s="5">
        <v>20382516.5063954</v>
      </c>
      <c r="C21" s="5">
        <v>1432347.3268874425</v>
      </c>
      <c r="D21" s="5">
        <v>13021992.9883168</v>
      </c>
      <c r="F21" s="5">
        <v>20793317.118071102</v>
      </c>
      <c r="G21" s="5">
        <v>1489098.94556308</v>
      </c>
      <c r="H21" s="5">
        <v>13418209.301303999</v>
      </c>
      <c r="J21" s="3">
        <f t="shared" si="0"/>
        <v>-410800.61167570204</v>
      </c>
      <c r="K21" s="3">
        <f t="shared" si="0"/>
        <v>-56751.618675637525</v>
      </c>
      <c r="L21" s="3">
        <f t="shared" si="0"/>
        <v>-396216.31298719905</v>
      </c>
      <c r="N21" s="4">
        <f t="shared" si="2"/>
        <v>-1.9756376981269745E-2</v>
      </c>
      <c r="O21" s="4">
        <f t="shared" si="2"/>
        <v>-3.8111381949960194E-2</v>
      </c>
      <c r="P21" s="4">
        <f t="shared" si="2"/>
        <v>-2.9528255528753322E-2</v>
      </c>
    </row>
    <row r="22" spans="1:16" x14ac:dyDescent="0.25">
      <c r="A22" s="2">
        <v>2003</v>
      </c>
      <c r="B22" s="5">
        <v>19319728.002332199</v>
      </c>
      <c r="C22" s="5">
        <v>1577145.3271899598</v>
      </c>
      <c r="D22" s="5">
        <v>16597614.104136899</v>
      </c>
      <c r="F22" s="5">
        <v>19642290.192466501</v>
      </c>
      <c r="G22" s="5">
        <v>1653511.78486857</v>
      </c>
      <c r="H22" s="5">
        <v>17265330.260373399</v>
      </c>
      <c r="J22" s="3">
        <f t="shared" si="0"/>
        <v>-322562.19013430178</v>
      </c>
      <c r="K22" s="3">
        <f t="shared" si="0"/>
        <v>-76366.457678610226</v>
      </c>
      <c r="L22" s="3">
        <f t="shared" si="0"/>
        <v>-667716.15623649955</v>
      </c>
      <c r="N22" s="4">
        <f t="shared" si="2"/>
        <v>-1.642182184326019E-2</v>
      </c>
      <c r="O22" s="4">
        <f t="shared" si="2"/>
        <v>-4.6184404839110502E-2</v>
      </c>
      <c r="P22" s="4">
        <f t="shared" si="2"/>
        <v>-3.8673813136897321E-2</v>
      </c>
    </row>
    <row r="23" spans="1:16" x14ac:dyDescent="0.25">
      <c r="A23" s="2">
        <v>2004</v>
      </c>
      <c r="B23" s="5">
        <v>16624343.0918306</v>
      </c>
      <c r="C23" s="5">
        <v>1395462.8204678076</v>
      </c>
      <c r="D23" s="5">
        <v>19383667.2282901</v>
      </c>
      <c r="F23" s="5">
        <v>16938221.036262099</v>
      </c>
      <c r="G23" s="5">
        <v>1466114.7757880799</v>
      </c>
      <c r="H23" s="5">
        <v>19262264.718725901</v>
      </c>
      <c r="J23" s="3">
        <f t="shared" si="0"/>
        <v>-313877.94443149865</v>
      </c>
      <c r="K23" s="3">
        <f t="shared" si="0"/>
        <v>-70651.955320272362</v>
      </c>
      <c r="L23" s="3">
        <f t="shared" si="0"/>
        <v>121402.50956419855</v>
      </c>
      <c r="N23" s="4">
        <f t="shared" si="2"/>
        <v>-1.8530750293052307E-2</v>
      </c>
      <c r="O23" s="4">
        <f t="shared" si="2"/>
        <v>-4.8189921066919779E-2</v>
      </c>
      <c r="P23" s="4">
        <f t="shared" si="2"/>
        <v>6.3026083036942446E-3</v>
      </c>
    </row>
    <row r="24" spans="1:16" x14ac:dyDescent="0.25">
      <c r="A24" s="2">
        <v>2005</v>
      </c>
      <c r="B24" s="5">
        <v>15819128.205393899</v>
      </c>
      <c r="C24" s="5">
        <v>1332977.9813371487</v>
      </c>
      <c r="D24" s="5">
        <v>18630329.185666099</v>
      </c>
      <c r="F24" s="5">
        <v>16195297.6069715</v>
      </c>
      <c r="G24" s="5">
        <v>1418114.1720402599</v>
      </c>
      <c r="H24" s="5">
        <v>19040903.834964301</v>
      </c>
      <c r="J24" s="3">
        <f t="shared" si="0"/>
        <v>-376169.40157760121</v>
      </c>
      <c r="K24" s="3">
        <f t="shared" si="0"/>
        <v>-85136.190703111235</v>
      </c>
      <c r="L24" s="3">
        <f t="shared" si="0"/>
        <v>-410574.64929820225</v>
      </c>
      <c r="N24" s="4">
        <f t="shared" si="2"/>
        <v>-2.322707558122758E-2</v>
      </c>
      <c r="O24" s="4">
        <f t="shared" si="2"/>
        <v>-6.0034792953676398E-2</v>
      </c>
      <c r="P24" s="4">
        <f t="shared" si="2"/>
        <v>-2.1562771014276907E-2</v>
      </c>
    </row>
    <row r="25" spans="1:16" x14ac:dyDescent="0.25">
      <c r="A25" s="2">
        <v>2006</v>
      </c>
      <c r="B25" s="5">
        <v>15248339.3619511</v>
      </c>
      <c r="C25" s="5">
        <v>1319347.5667234645</v>
      </c>
      <c r="D25" s="5">
        <v>18645668.921217501</v>
      </c>
      <c r="F25" s="5">
        <v>15553831.6661433</v>
      </c>
      <c r="G25" s="5">
        <v>1387261.66373367</v>
      </c>
      <c r="H25" s="5">
        <v>18873313.8392401</v>
      </c>
      <c r="J25" s="3">
        <f t="shared" si="0"/>
        <v>-305492.3041922003</v>
      </c>
      <c r="K25" s="3">
        <f t="shared" si="0"/>
        <v>-67914.0970102055</v>
      </c>
      <c r="L25" s="3">
        <f t="shared" si="0"/>
        <v>-227644.91802259907</v>
      </c>
      <c r="N25" s="4">
        <f t="shared" si="2"/>
        <v>-1.96409676245358E-2</v>
      </c>
      <c r="O25" s="4">
        <f t="shared" si="2"/>
        <v>-4.8955506221819607E-2</v>
      </c>
      <c r="P25" s="4">
        <f t="shared" si="2"/>
        <v>-1.2061735419738285E-2</v>
      </c>
    </row>
    <row r="26" spans="1:16" x14ac:dyDescent="0.25">
      <c r="A26" s="2">
        <v>2007</v>
      </c>
      <c r="B26" s="5">
        <v>14102624.962746101</v>
      </c>
      <c r="C26" s="5">
        <v>1392373.5192103987</v>
      </c>
      <c r="D26" s="5">
        <v>14801428.4519426</v>
      </c>
      <c r="F26" s="5">
        <v>14403876.2807687</v>
      </c>
      <c r="G26" s="5">
        <v>1457876.2155978801</v>
      </c>
      <c r="H26" s="5">
        <v>14977010.2161873</v>
      </c>
      <c r="J26" s="3">
        <f t="shared" si="0"/>
        <v>-301251.31802259944</v>
      </c>
      <c r="K26" s="3">
        <f t="shared" si="0"/>
        <v>-65502.69638748141</v>
      </c>
      <c r="L26" s="3">
        <f t="shared" si="0"/>
        <v>-175581.76424469985</v>
      </c>
      <c r="N26" s="4">
        <f t="shared" si="2"/>
        <v>-2.091460049714634E-2</v>
      </c>
      <c r="O26" s="4">
        <f t="shared" si="2"/>
        <v>-4.4930218139692009E-2</v>
      </c>
      <c r="P26" s="4">
        <f t="shared" si="2"/>
        <v>-1.1723418874010605E-2</v>
      </c>
    </row>
    <row r="27" spans="1:16" x14ac:dyDescent="0.25">
      <c r="A27" s="2">
        <v>2008</v>
      </c>
      <c r="B27" s="5">
        <v>14871082.828646099</v>
      </c>
      <c r="C27" s="5">
        <v>1315477.9419767573</v>
      </c>
      <c r="D27" s="5">
        <v>15536109.854152899</v>
      </c>
      <c r="F27" s="5">
        <v>15774476.739594501</v>
      </c>
      <c r="G27" s="5">
        <v>1390926.3807685899</v>
      </c>
      <c r="H27" s="5">
        <v>15772343.929513199</v>
      </c>
      <c r="J27" s="3">
        <f t="shared" si="0"/>
        <v>-903393.91094840132</v>
      </c>
      <c r="K27" s="3">
        <f t="shared" si="0"/>
        <v>-75448.438791832654</v>
      </c>
      <c r="L27" s="3">
        <f t="shared" si="0"/>
        <v>-236234.07536030002</v>
      </c>
      <c r="N27" s="4">
        <f t="shared" si="2"/>
        <v>-5.7269342486705142E-2</v>
      </c>
      <c r="O27" s="4">
        <f t="shared" si="2"/>
        <v>-5.4243301324216599E-2</v>
      </c>
      <c r="P27" s="4">
        <f t="shared" si="2"/>
        <v>-1.4977740557524806E-2</v>
      </c>
    </row>
    <row r="28" spans="1:16" x14ac:dyDescent="0.25">
      <c r="A28" s="2">
        <v>2009</v>
      </c>
      <c r="B28" s="5">
        <v>14093392.3515836</v>
      </c>
      <c r="C28" s="5">
        <v>1275417.3737550892</v>
      </c>
      <c r="D28" s="5">
        <v>17822394.8120149</v>
      </c>
      <c r="F28" s="5">
        <v>14405049.6199318</v>
      </c>
      <c r="G28" s="5">
        <v>1348459.9289982601</v>
      </c>
      <c r="H28" s="5">
        <v>18013559.177727301</v>
      </c>
      <c r="J28" s="3">
        <f t="shared" si="0"/>
        <v>-311657.26834820025</v>
      </c>
      <c r="K28" s="3">
        <f t="shared" si="0"/>
        <v>-73042.55524317082</v>
      </c>
      <c r="L28" s="3">
        <f t="shared" si="0"/>
        <v>-191164.36571240053</v>
      </c>
      <c r="N28" s="4">
        <f t="shared" si="2"/>
        <v>-2.163527905637827E-2</v>
      </c>
      <c r="O28" s="4">
        <f t="shared" si="2"/>
        <v>-5.4167390274201518E-2</v>
      </c>
      <c r="P28" s="4">
        <f t="shared" si="2"/>
        <v>-1.0612248463855159E-2</v>
      </c>
    </row>
    <row r="29" spans="1:16" x14ac:dyDescent="0.25">
      <c r="A29" s="2">
        <v>2010</v>
      </c>
      <c r="B29" s="5">
        <v>12946042.3068779</v>
      </c>
      <c r="C29" s="5">
        <v>1091105.7619865274</v>
      </c>
      <c r="D29" s="5">
        <v>17794781.597205698</v>
      </c>
      <c r="F29" s="5">
        <v>13285182.495255399</v>
      </c>
      <c r="G29" s="5">
        <v>1166488.6584920599</v>
      </c>
      <c r="H29" s="5">
        <v>18039657.345158499</v>
      </c>
      <c r="J29" s="3">
        <f t="shared" si="0"/>
        <v>-339140.18837749958</v>
      </c>
      <c r="K29" s="3">
        <f t="shared" si="0"/>
        <v>-75382.896505532553</v>
      </c>
      <c r="L29" s="3">
        <f t="shared" si="0"/>
        <v>-244875.74795280024</v>
      </c>
      <c r="N29" s="4">
        <f t="shared" si="2"/>
        <v>-2.5527702649069242E-2</v>
      </c>
      <c r="O29" s="4">
        <f t="shared" si="2"/>
        <v>-6.4623771484397741E-2</v>
      </c>
      <c r="P29" s="4">
        <f t="shared" si="2"/>
        <v>-1.3574301510694727E-2</v>
      </c>
    </row>
    <row r="30" spans="1:16" x14ac:dyDescent="0.25">
      <c r="A30" s="2">
        <v>2011</v>
      </c>
      <c r="B30" s="5">
        <v>10786540.9216624</v>
      </c>
      <c r="C30" s="5">
        <v>732212.81073994702</v>
      </c>
      <c r="D30" s="5">
        <v>21017075.9107241</v>
      </c>
      <c r="F30" s="5">
        <v>10941728.7923098</v>
      </c>
      <c r="G30" s="5">
        <v>774919.81341342698</v>
      </c>
      <c r="H30" s="5">
        <v>20857107.2838884</v>
      </c>
      <c r="J30" s="3">
        <f t="shared" si="0"/>
        <v>-155187.87064740062</v>
      </c>
      <c r="K30" s="3">
        <f t="shared" si="0"/>
        <v>-42707.002673479961</v>
      </c>
      <c r="L30" s="3">
        <f t="shared" si="0"/>
        <v>159968.62683570012</v>
      </c>
      <c r="N30" s="4">
        <f t="shared" si="2"/>
        <v>-1.4183121661402507E-2</v>
      </c>
      <c r="O30" s="4">
        <f t="shared" si="2"/>
        <v>-5.5111512100020826E-2</v>
      </c>
      <c r="P30" s="4">
        <f t="shared" si="2"/>
        <v>7.6697417651618418E-3</v>
      </c>
    </row>
    <row r="31" spans="1:16" x14ac:dyDescent="0.25">
      <c r="A31" s="2">
        <v>2012</v>
      </c>
      <c r="B31" s="5">
        <v>9752253.8781442307</v>
      </c>
      <c r="C31" s="5">
        <v>703017.66658592632</v>
      </c>
      <c r="D31" s="5">
        <v>20833652.744478401</v>
      </c>
      <c r="F31" s="5">
        <v>9687148.7519352194</v>
      </c>
      <c r="G31" s="5">
        <v>695480.84297775396</v>
      </c>
      <c r="H31" s="5">
        <v>20423081.808091</v>
      </c>
      <c r="J31" s="3">
        <f t="shared" si="0"/>
        <v>65105.126209011301</v>
      </c>
      <c r="K31" s="3">
        <f t="shared" si="0"/>
        <v>7536.8236081723589</v>
      </c>
      <c r="L31" s="3">
        <f t="shared" si="0"/>
        <v>410570.93638740107</v>
      </c>
      <c r="N31" s="4">
        <f t="shared" si="2"/>
        <v>6.7207728379318149E-3</v>
      </c>
      <c r="O31" s="4">
        <f t="shared" si="2"/>
        <v>1.0836852925959654E-2</v>
      </c>
      <c r="P31" s="4">
        <f t="shared" si="2"/>
        <v>2.0103280212330415E-2</v>
      </c>
    </row>
    <row r="32" spans="1:16" x14ac:dyDescent="0.25">
      <c r="A32" s="2">
        <v>2013</v>
      </c>
      <c r="B32" s="5">
        <v>9698673.5526123792</v>
      </c>
      <c r="C32" s="5">
        <v>652424.87669196585</v>
      </c>
      <c r="D32" s="5">
        <v>21271316.0173654</v>
      </c>
      <c r="F32" s="5">
        <v>9836461.4327800404</v>
      </c>
      <c r="G32" s="5">
        <v>669331.98163310601</v>
      </c>
      <c r="H32" s="5">
        <v>21269352.873789299</v>
      </c>
      <c r="J32" s="3">
        <f t="shared" si="0"/>
        <v>-137787.88016766123</v>
      </c>
      <c r="K32" s="3">
        <f t="shared" si="0"/>
        <v>-16907.104941140162</v>
      </c>
      <c r="L32" s="3">
        <f t="shared" si="0"/>
        <v>1963.1435761004686</v>
      </c>
      <c r="N32" s="4">
        <f t="shared" si="2"/>
        <v>-1.400787072762596E-2</v>
      </c>
      <c r="O32" s="4">
        <f t="shared" si="2"/>
        <v>-2.5259669947173963E-2</v>
      </c>
      <c r="P32" s="4">
        <f t="shared" si="2"/>
        <v>9.2299168091742679E-5</v>
      </c>
    </row>
    <row r="33" spans="1:16" x14ac:dyDescent="0.25">
      <c r="A33" s="2">
        <v>2014</v>
      </c>
      <c r="B33" s="5">
        <v>10434969.8236141</v>
      </c>
      <c r="C33" s="5">
        <v>562171.00140722911</v>
      </c>
      <c r="D33" s="5">
        <v>22651203.746446799</v>
      </c>
      <c r="F33" s="5">
        <v>10439527.136413701</v>
      </c>
      <c r="G33" s="5">
        <v>559981.72386010597</v>
      </c>
      <c r="H33" s="5">
        <v>22772131.043842699</v>
      </c>
      <c r="J33" s="3">
        <f t="shared" si="0"/>
        <v>-4557.3127996008843</v>
      </c>
      <c r="K33" s="3">
        <f t="shared" si="0"/>
        <v>2189.2775471231434</v>
      </c>
      <c r="L33" s="3">
        <f t="shared" si="0"/>
        <v>-120927.29739589989</v>
      </c>
      <c r="N33" s="4">
        <f t="shared" si="2"/>
        <v>-4.3654398710308461E-4</v>
      </c>
      <c r="O33" s="4">
        <f t="shared" si="2"/>
        <v>3.90955178328296E-3</v>
      </c>
      <c r="P33" s="4">
        <f t="shared" si="2"/>
        <v>-5.3103197572102996E-3</v>
      </c>
    </row>
    <row r="34" spans="1:16" x14ac:dyDescent="0.25">
      <c r="A34" s="2">
        <v>2015</v>
      </c>
      <c r="B34" s="5">
        <v>8689642.1036515106</v>
      </c>
      <c r="C34" s="5">
        <v>536364.25406318577</v>
      </c>
      <c r="D34" s="5">
        <v>15632084.4799002</v>
      </c>
      <c r="F34" s="5">
        <v>7474406.0898268996</v>
      </c>
      <c r="G34" s="5">
        <v>399553.293063096</v>
      </c>
      <c r="H34" s="5">
        <v>11222381.083235599</v>
      </c>
      <c r="J34" s="3">
        <f t="shared" si="0"/>
        <v>1215236.013824611</v>
      </c>
      <c r="K34" s="3">
        <f t="shared" si="0"/>
        <v>136810.96100008977</v>
      </c>
      <c r="L34" s="3">
        <f t="shared" si="0"/>
        <v>4409703.3966646008</v>
      </c>
      <c r="N34" s="4">
        <f t="shared" si="2"/>
        <v>0.16258629772318869</v>
      </c>
      <c r="O34" s="4">
        <f t="shared" si="2"/>
        <v>0.34240979457647736</v>
      </c>
      <c r="P34" s="4">
        <f t="shared" si="2"/>
        <v>0.39293830462164364</v>
      </c>
    </row>
    <row r="35" spans="1:16" x14ac:dyDescent="0.25">
      <c r="F35" s="5">
        <v>9993.9008400000002</v>
      </c>
      <c r="G35" s="5">
        <v>1336.0830000000001</v>
      </c>
      <c r="H35" s="5">
        <v>8016.4979999999996</v>
      </c>
    </row>
  </sheetData>
  <mergeCells count="4">
    <mergeCell ref="A1:D1"/>
    <mergeCell ref="F1:H1"/>
    <mergeCell ref="J1:L1"/>
    <mergeCell ref="N1:P1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workbookViewId="0">
      <pane ySplit="2" topLeftCell="A3" activePane="bottomLeft" state="frozen"/>
      <selection pane="bottomLeft" sqref="A1:XFD2"/>
    </sheetView>
  </sheetViews>
  <sheetFormatPr defaultRowHeight="15" x14ac:dyDescent="0.25"/>
  <cols>
    <col min="2" max="2" width="11.140625" style="3" bestFit="1" customWidth="1"/>
    <col min="3" max="3" width="10.140625" style="3" bestFit="1" customWidth="1"/>
    <col min="4" max="4" width="11.140625" style="3" bestFit="1" customWidth="1"/>
    <col min="5" max="5" width="1.85546875" style="3" customWidth="1"/>
    <col min="6" max="6" width="11.140625" style="3" bestFit="1" customWidth="1"/>
    <col min="7" max="7" width="10.140625" style="3" bestFit="1" customWidth="1"/>
    <col min="8" max="8" width="14.140625" style="3" customWidth="1"/>
    <col min="9" max="9" width="2.42578125" customWidth="1"/>
    <col min="10" max="10" width="10.140625" style="3" bestFit="1" customWidth="1"/>
    <col min="11" max="11" width="9.28515625" style="3" bestFit="1" customWidth="1"/>
    <col min="12" max="12" width="13.85546875" style="3" customWidth="1"/>
    <col min="13" max="13" width="2.28515625" customWidth="1"/>
  </cols>
  <sheetData>
    <row r="1" spans="1:16" x14ac:dyDescent="0.25">
      <c r="A1" s="25" t="s">
        <v>1</v>
      </c>
      <c r="B1" s="25"/>
      <c r="C1" s="25"/>
      <c r="D1" s="25"/>
      <c r="F1" s="26" t="s">
        <v>6</v>
      </c>
      <c r="G1" s="26"/>
      <c r="H1" s="26"/>
      <c r="J1" s="27" t="s">
        <v>9</v>
      </c>
      <c r="K1" s="27"/>
      <c r="L1" s="27"/>
      <c r="N1" s="25" t="s">
        <v>7</v>
      </c>
      <c r="O1" s="25"/>
      <c r="P1" s="25"/>
    </row>
    <row r="2" spans="1:16" x14ac:dyDescent="0.25">
      <c r="A2" s="7" t="s">
        <v>0</v>
      </c>
      <c r="B2" s="6" t="s">
        <v>3</v>
      </c>
      <c r="C2" s="6" t="s">
        <v>4</v>
      </c>
      <c r="D2" s="6" t="s">
        <v>5</v>
      </c>
      <c r="E2"/>
      <c r="F2" s="6" t="s">
        <v>3</v>
      </c>
      <c r="G2" s="6" t="s">
        <v>4</v>
      </c>
      <c r="H2" s="6" t="s">
        <v>5</v>
      </c>
      <c r="J2" s="6" t="s">
        <v>3</v>
      </c>
      <c r="K2" s="6" t="s">
        <v>4</v>
      </c>
      <c r="L2" s="6" t="s">
        <v>5</v>
      </c>
      <c r="N2" s="6" t="s">
        <v>3</v>
      </c>
      <c r="O2" s="6" t="s">
        <v>4</v>
      </c>
      <c r="P2" s="6" t="s">
        <v>5</v>
      </c>
    </row>
    <row r="3" spans="1:16" x14ac:dyDescent="0.25">
      <c r="A3" s="2">
        <v>1984</v>
      </c>
      <c r="B3" s="5">
        <v>20680415.421987999</v>
      </c>
      <c r="C3" s="5">
        <v>4052856.3102407702</v>
      </c>
      <c r="D3" s="5">
        <v>56224702.291459501</v>
      </c>
      <c r="F3" s="5">
        <v>21127737.470899299</v>
      </c>
      <c r="G3" s="5">
        <v>4214437.1086767297</v>
      </c>
      <c r="H3" s="5">
        <v>69391039.574989393</v>
      </c>
      <c r="J3" s="3">
        <f t="shared" ref="J3:L34" si="0">B3-F3</f>
        <v>-447322.04891129956</v>
      </c>
      <c r="K3" s="3">
        <f t="shared" si="0"/>
        <v>-161580.7984359595</v>
      </c>
      <c r="L3" s="3">
        <f t="shared" si="0"/>
        <v>-13166337.283529893</v>
      </c>
      <c r="N3" s="4">
        <f>J3/F3</f>
        <v>-2.1172264636827646E-2</v>
      </c>
      <c r="O3" s="4">
        <f t="shared" ref="O3:P18" si="1">K3/G3</f>
        <v>-3.8339829084955417E-2</v>
      </c>
      <c r="P3" s="4">
        <f t="shared" si="1"/>
        <v>-0.18974117356033149</v>
      </c>
    </row>
    <row r="4" spans="1:16" x14ac:dyDescent="0.25">
      <c r="A4" s="2">
        <v>1985</v>
      </c>
      <c r="B4" s="5">
        <v>21164007.078200102</v>
      </c>
      <c r="C4" s="5">
        <v>4184150.2940151799</v>
      </c>
      <c r="D4" s="5">
        <v>57336623.464144997</v>
      </c>
      <c r="F4" s="5">
        <v>21668944.3283186</v>
      </c>
      <c r="G4" s="5">
        <v>4615427.7851553699</v>
      </c>
      <c r="H4" s="5">
        <v>72176023.334757701</v>
      </c>
      <c r="J4" s="3">
        <f t="shared" si="0"/>
        <v>-504937.25011849776</v>
      </c>
      <c r="K4" s="3">
        <f t="shared" si="0"/>
        <v>-431277.49114019005</v>
      </c>
      <c r="L4" s="3">
        <f t="shared" si="0"/>
        <v>-14839399.870612703</v>
      </c>
      <c r="N4" s="4">
        <f t="shared" ref="N4:P34" si="2">J4/F4</f>
        <v>-2.3302346550339692E-2</v>
      </c>
      <c r="O4" s="4">
        <f t="shared" si="1"/>
        <v>-9.3442582403154617E-2</v>
      </c>
      <c r="P4" s="4">
        <f t="shared" si="1"/>
        <v>-0.2056001312483853</v>
      </c>
    </row>
    <row r="5" spans="1:16" x14ac:dyDescent="0.25">
      <c r="A5" s="2">
        <v>1986</v>
      </c>
      <c r="B5" s="5">
        <v>21389066.716575101</v>
      </c>
      <c r="C5" s="5">
        <v>4037150.7130827098</v>
      </c>
      <c r="D5" s="5">
        <v>59488344.0573911</v>
      </c>
      <c r="F5" s="5">
        <v>21902866.8989603</v>
      </c>
      <c r="G5" s="5">
        <v>4469625.6465295404</v>
      </c>
      <c r="H5" s="5">
        <v>74249259.206009507</v>
      </c>
      <c r="J5" s="3">
        <f t="shared" si="0"/>
        <v>-513800.18238519877</v>
      </c>
      <c r="K5" s="3">
        <f t="shared" si="0"/>
        <v>-432474.9334468306</v>
      </c>
      <c r="L5" s="3">
        <f t="shared" si="0"/>
        <v>-14760915.148618408</v>
      </c>
      <c r="N5" s="4">
        <f t="shared" si="2"/>
        <v>-2.3458124671779299E-2</v>
      </c>
      <c r="O5" s="4">
        <f t="shared" si="1"/>
        <v>-9.6758647736556541E-2</v>
      </c>
      <c r="P5" s="4">
        <f t="shared" si="1"/>
        <v>-0.1988021874758813</v>
      </c>
    </row>
    <row r="6" spans="1:16" x14ac:dyDescent="0.25">
      <c r="A6" s="2">
        <v>1987</v>
      </c>
      <c r="B6" s="5">
        <v>21271010.480189402</v>
      </c>
      <c r="C6" s="5">
        <v>3876920.2696219799</v>
      </c>
      <c r="D6" s="5">
        <v>61029022.563612998</v>
      </c>
      <c r="F6" s="5">
        <v>21802761.787457202</v>
      </c>
      <c r="G6" s="5">
        <v>4311955.4343448402</v>
      </c>
      <c r="H6" s="5">
        <v>75768362.952462301</v>
      </c>
      <c r="J6" s="3">
        <f t="shared" si="0"/>
        <v>-531751.30726779997</v>
      </c>
      <c r="K6" s="3">
        <f t="shared" si="0"/>
        <v>-435035.16472286033</v>
      </c>
      <c r="L6" s="3">
        <f t="shared" si="0"/>
        <v>-14739340.388849303</v>
      </c>
      <c r="N6" s="4">
        <f t="shared" si="2"/>
        <v>-2.43891719980956E-2</v>
      </c>
      <c r="O6" s="4">
        <f t="shared" si="1"/>
        <v>-0.1008904594091566</v>
      </c>
      <c r="P6" s="4">
        <f t="shared" si="1"/>
        <v>-0.19453159359001709</v>
      </c>
    </row>
    <row r="7" spans="1:16" x14ac:dyDescent="0.25">
      <c r="A7" s="2">
        <v>1988</v>
      </c>
      <c r="B7" s="5">
        <v>21123955.368624002</v>
      </c>
      <c r="C7" s="5">
        <v>3745228.4148911699</v>
      </c>
      <c r="D7" s="5">
        <v>62241061.895567901</v>
      </c>
      <c r="F7" s="5">
        <v>21569388.665192898</v>
      </c>
      <c r="G7" s="5">
        <v>4163925.6203105398</v>
      </c>
      <c r="H7" s="5">
        <v>76511622.928924203</v>
      </c>
      <c r="J7" s="3">
        <f t="shared" si="0"/>
        <v>-445433.29656889662</v>
      </c>
      <c r="K7" s="3">
        <f t="shared" si="0"/>
        <v>-418697.20541936997</v>
      </c>
      <c r="L7" s="3">
        <f t="shared" si="0"/>
        <v>-14270561.033356301</v>
      </c>
      <c r="N7" s="4">
        <f t="shared" si="2"/>
        <v>-2.0651178551374723E-2</v>
      </c>
      <c r="O7" s="4">
        <f t="shared" si="1"/>
        <v>-0.10055347851966293</v>
      </c>
      <c r="P7" s="4">
        <f t="shared" si="1"/>
        <v>-0.18651494357416781</v>
      </c>
    </row>
    <row r="8" spans="1:16" x14ac:dyDescent="0.25">
      <c r="A8" s="2">
        <v>1989</v>
      </c>
      <c r="B8" s="5">
        <v>20979251.3556532</v>
      </c>
      <c r="C8" s="5">
        <v>3516109.7130529899</v>
      </c>
      <c r="D8" s="5">
        <v>63310142.628243901</v>
      </c>
      <c r="F8" s="5">
        <v>21620850.256334901</v>
      </c>
      <c r="G8" s="5">
        <v>3952468.7026607702</v>
      </c>
      <c r="H8" s="5">
        <v>78002818.866122693</v>
      </c>
      <c r="J8" s="3">
        <f t="shared" si="0"/>
        <v>-641598.90068170056</v>
      </c>
      <c r="K8" s="3">
        <f t="shared" si="0"/>
        <v>-436358.98960778024</v>
      </c>
      <c r="L8" s="3">
        <f t="shared" si="0"/>
        <v>-14692676.237878792</v>
      </c>
      <c r="N8" s="4">
        <f t="shared" si="2"/>
        <v>-2.9675007831558905E-2</v>
      </c>
      <c r="O8" s="4">
        <f t="shared" si="1"/>
        <v>-0.11040163058445647</v>
      </c>
      <c r="P8" s="4">
        <f t="shared" si="1"/>
        <v>-0.18836083684483293</v>
      </c>
    </row>
    <row r="9" spans="1:16" x14ac:dyDescent="0.25">
      <c r="A9" s="2">
        <v>1990</v>
      </c>
      <c r="B9" s="5">
        <v>21234874.030899499</v>
      </c>
      <c r="C9" s="5">
        <v>3317684.7038153601</v>
      </c>
      <c r="D9" s="5">
        <v>45053275.427781403</v>
      </c>
      <c r="F9" s="5">
        <v>21889719.0982101</v>
      </c>
      <c r="G9" s="5">
        <v>3756794.619074</v>
      </c>
      <c r="H9" s="5">
        <v>56436114.248268798</v>
      </c>
      <c r="J9" s="3">
        <f t="shared" si="0"/>
        <v>-654845.06731060147</v>
      </c>
      <c r="K9" s="3">
        <f t="shared" si="0"/>
        <v>-439109.91525863996</v>
      </c>
      <c r="L9" s="3">
        <f t="shared" si="0"/>
        <v>-11382838.820487395</v>
      </c>
      <c r="N9" s="4">
        <f t="shared" si="2"/>
        <v>-2.9915645073953803E-2</v>
      </c>
      <c r="O9" s="4">
        <f t="shared" si="1"/>
        <v>-0.11688419511388534</v>
      </c>
      <c r="P9" s="4">
        <f t="shared" si="1"/>
        <v>-0.20169423377401588</v>
      </c>
    </row>
    <row r="10" spans="1:16" x14ac:dyDescent="0.25">
      <c r="A10" s="2">
        <v>1991</v>
      </c>
      <c r="B10" s="5">
        <v>21268685.9932766</v>
      </c>
      <c r="C10" s="5">
        <v>3193746.7910467298</v>
      </c>
      <c r="D10" s="5">
        <v>46078494.115661301</v>
      </c>
      <c r="F10" s="5">
        <v>21926364.4680028</v>
      </c>
      <c r="G10" s="5">
        <v>3630754.0953751602</v>
      </c>
      <c r="H10" s="5">
        <v>57388540.293338001</v>
      </c>
      <c r="J10" s="3">
        <f t="shared" si="0"/>
        <v>-657678.4747262001</v>
      </c>
      <c r="K10" s="3">
        <f t="shared" si="0"/>
        <v>-437007.30432843044</v>
      </c>
      <c r="L10" s="3">
        <f t="shared" si="0"/>
        <v>-11310046.1776767</v>
      </c>
      <c r="N10" s="4">
        <f t="shared" si="2"/>
        <v>-2.999487104603921E-2</v>
      </c>
      <c r="O10" s="4">
        <f t="shared" si="1"/>
        <v>-0.12036268302639624</v>
      </c>
      <c r="P10" s="4">
        <f t="shared" si="1"/>
        <v>-0.1970784780352679</v>
      </c>
    </row>
    <row r="11" spans="1:16" x14ac:dyDescent="0.25">
      <c r="A11" s="2">
        <v>1992</v>
      </c>
      <c r="B11" s="5">
        <v>22034298.071963701</v>
      </c>
      <c r="C11" s="5">
        <v>3303808.1477843602</v>
      </c>
      <c r="D11" s="5">
        <v>48460254.016924001</v>
      </c>
      <c r="F11" s="5">
        <v>22393185.352452401</v>
      </c>
      <c r="G11" s="5">
        <v>3717066.5299521401</v>
      </c>
      <c r="H11" s="5">
        <v>59124993.088311501</v>
      </c>
      <c r="J11" s="3">
        <f t="shared" si="0"/>
        <v>-358887.28048869967</v>
      </c>
      <c r="K11" s="3">
        <f t="shared" si="0"/>
        <v>-413258.38216777984</v>
      </c>
      <c r="L11" s="3">
        <f t="shared" si="0"/>
        <v>-10664739.0713875</v>
      </c>
      <c r="N11" s="4">
        <f t="shared" si="2"/>
        <v>-1.602662929994441E-2</v>
      </c>
      <c r="O11" s="4">
        <f t="shared" si="1"/>
        <v>-0.11117863477496079</v>
      </c>
      <c r="P11" s="4">
        <f t="shared" si="1"/>
        <v>-0.18037615759985309</v>
      </c>
    </row>
    <row r="12" spans="1:16" x14ac:dyDescent="0.25">
      <c r="A12" s="2">
        <v>1993</v>
      </c>
      <c r="B12" s="5">
        <v>22205830.2778951</v>
      </c>
      <c r="C12" s="5">
        <v>2778849.4730855101</v>
      </c>
      <c r="D12" s="5">
        <v>49081762.606262997</v>
      </c>
      <c r="F12" s="5">
        <v>22809238.270112801</v>
      </c>
      <c r="G12" s="5">
        <v>3217327.5130817401</v>
      </c>
      <c r="H12" s="5">
        <v>60448985.987255901</v>
      </c>
      <c r="J12" s="3">
        <f t="shared" si="0"/>
        <v>-603407.99221770093</v>
      </c>
      <c r="K12" s="3">
        <f t="shared" si="0"/>
        <v>-438478.03999623004</v>
      </c>
      <c r="L12" s="3">
        <f t="shared" si="0"/>
        <v>-11367223.380992904</v>
      </c>
      <c r="N12" s="4">
        <f t="shared" si="2"/>
        <v>-2.6454543771781854E-2</v>
      </c>
      <c r="O12" s="4">
        <f t="shared" si="1"/>
        <v>-0.13628641728682162</v>
      </c>
      <c r="P12" s="4">
        <f t="shared" si="1"/>
        <v>-0.18804655190393746</v>
      </c>
    </row>
    <row r="13" spans="1:16" x14ac:dyDescent="0.25">
      <c r="A13" s="2">
        <v>1994</v>
      </c>
      <c r="B13" s="5">
        <v>22581440.137790799</v>
      </c>
      <c r="C13" s="5">
        <v>2677339.6162255802</v>
      </c>
      <c r="D13" s="5">
        <v>50812201.593723103</v>
      </c>
      <c r="F13" s="5">
        <v>23249022.557082199</v>
      </c>
      <c r="G13" s="5">
        <v>3117126.9444979499</v>
      </c>
      <c r="H13" s="5">
        <v>61996047.076268002</v>
      </c>
      <c r="J13" s="3">
        <f t="shared" si="0"/>
        <v>-667582.41929139942</v>
      </c>
      <c r="K13" s="3">
        <f t="shared" si="0"/>
        <v>-439787.32827236969</v>
      </c>
      <c r="L13" s="3">
        <f t="shared" si="0"/>
        <v>-11183845.482544899</v>
      </c>
      <c r="N13" s="4">
        <f t="shared" si="2"/>
        <v>-2.8714429505684234E-2</v>
      </c>
      <c r="O13" s="4">
        <f t="shared" si="1"/>
        <v>-0.14108739749872543</v>
      </c>
      <c r="P13" s="4">
        <f t="shared" si="1"/>
        <v>-0.18039610604183276</v>
      </c>
    </row>
    <row r="14" spans="1:16" x14ac:dyDescent="0.25">
      <c r="A14" s="2">
        <v>1995</v>
      </c>
      <c r="B14" s="5">
        <v>21593172.662482802</v>
      </c>
      <c r="C14" s="5">
        <v>2467951.4529062798</v>
      </c>
      <c r="D14" s="5">
        <v>51036249.133950099</v>
      </c>
      <c r="F14" s="5">
        <v>22351918.761386901</v>
      </c>
      <c r="G14" s="5">
        <v>2913087.2054999098</v>
      </c>
      <c r="H14" s="5">
        <v>62127172.945054799</v>
      </c>
      <c r="J14" s="3">
        <f t="shared" si="0"/>
        <v>-758746.09890409932</v>
      </c>
      <c r="K14" s="3">
        <f t="shared" si="0"/>
        <v>-445135.75259362999</v>
      </c>
      <c r="L14" s="3">
        <f t="shared" si="0"/>
        <v>-11090923.8111047</v>
      </c>
      <c r="N14" s="4">
        <f t="shared" si="2"/>
        <v>-3.3945457077037992E-2</v>
      </c>
      <c r="O14" s="4">
        <f t="shared" si="1"/>
        <v>-0.15280550192703243</v>
      </c>
      <c r="P14" s="4">
        <f t="shared" si="1"/>
        <v>-0.17851969251704886</v>
      </c>
    </row>
    <row r="15" spans="1:16" x14ac:dyDescent="0.25">
      <c r="A15" s="2">
        <v>1996</v>
      </c>
      <c r="B15" s="5">
        <v>23498612.1183284</v>
      </c>
      <c r="C15" s="5">
        <v>2808600.64148696</v>
      </c>
      <c r="D15" s="5">
        <v>52132332.979306497</v>
      </c>
      <c r="F15" s="5">
        <v>24276028.035332698</v>
      </c>
      <c r="G15" s="5">
        <v>3225505.39203376</v>
      </c>
      <c r="H15" s="5">
        <v>63432252.9649771</v>
      </c>
      <c r="J15" s="3">
        <f t="shared" si="0"/>
        <v>-777415.91700429842</v>
      </c>
      <c r="K15" s="3">
        <f t="shared" si="0"/>
        <v>-416904.75054679997</v>
      </c>
      <c r="L15" s="3">
        <f t="shared" si="0"/>
        <v>-11299919.985670604</v>
      </c>
      <c r="N15" s="4">
        <f t="shared" si="2"/>
        <v>-3.2024016279467278E-2</v>
      </c>
      <c r="O15" s="4">
        <f t="shared" si="1"/>
        <v>-0.12925253561083999</v>
      </c>
      <c r="P15" s="4">
        <f t="shared" si="1"/>
        <v>-0.17814155193115461</v>
      </c>
    </row>
    <row r="16" spans="1:16" x14ac:dyDescent="0.25">
      <c r="A16" s="2">
        <v>1997</v>
      </c>
      <c r="B16" s="5">
        <v>19962118.384279002</v>
      </c>
      <c r="C16" s="5">
        <v>2498043.5299984398</v>
      </c>
      <c r="D16" s="5">
        <v>44616877.910057299</v>
      </c>
      <c r="F16" s="5">
        <v>20734846.499789398</v>
      </c>
      <c r="G16" s="5">
        <v>2898853.98589666</v>
      </c>
      <c r="H16" s="5">
        <v>55762182.683246098</v>
      </c>
      <c r="J16" s="3">
        <f t="shared" si="0"/>
        <v>-772728.11551039666</v>
      </c>
      <c r="K16" s="3">
        <f t="shared" si="0"/>
        <v>-400810.45589822019</v>
      </c>
      <c r="L16" s="3">
        <f t="shared" si="0"/>
        <v>-11145304.7731888</v>
      </c>
      <c r="N16" s="4">
        <f t="shared" si="2"/>
        <v>-3.7267124958858276E-2</v>
      </c>
      <c r="O16" s="4">
        <f t="shared" si="1"/>
        <v>-0.13826514127590436</v>
      </c>
      <c r="P16" s="4">
        <f t="shared" si="1"/>
        <v>-0.19987210394003169</v>
      </c>
    </row>
    <row r="17" spans="1:16" x14ac:dyDescent="0.25">
      <c r="A17" s="2">
        <v>1998</v>
      </c>
      <c r="B17" s="5">
        <v>22521947.543432798</v>
      </c>
      <c r="C17" s="5">
        <v>2773650.12982684</v>
      </c>
      <c r="D17" s="5">
        <v>46935144.631179601</v>
      </c>
      <c r="F17" s="5">
        <v>23230380.6654878</v>
      </c>
      <c r="G17" s="5">
        <v>3176011.47796258</v>
      </c>
      <c r="H17" s="5">
        <v>58299081.838986099</v>
      </c>
      <c r="J17" s="3">
        <f t="shared" si="0"/>
        <v>-708433.12205500156</v>
      </c>
      <c r="K17" s="3">
        <f t="shared" si="0"/>
        <v>-402361.34813574003</v>
      </c>
      <c r="L17" s="3">
        <f t="shared" si="0"/>
        <v>-11363937.207806498</v>
      </c>
      <c r="N17" s="4">
        <f t="shared" si="2"/>
        <v>-3.0495975604372456E-2</v>
      </c>
      <c r="O17" s="4">
        <f t="shared" si="1"/>
        <v>-0.12668762406169135</v>
      </c>
      <c r="P17" s="4">
        <f t="shared" si="1"/>
        <v>-0.19492480583471453</v>
      </c>
    </row>
    <row r="18" spans="1:16" x14ac:dyDescent="0.25">
      <c r="A18" s="2">
        <v>1999</v>
      </c>
      <c r="B18" s="5">
        <v>20598361.333869401</v>
      </c>
      <c r="C18" s="5">
        <v>2717322.0481120301</v>
      </c>
      <c r="D18" s="5">
        <v>42774576.181892097</v>
      </c>
      <c r="F18" s="5">
        <v>21338815.871605199</v>
      </c>
      <c r="G18" s="5">
        <v>2864981.75299636</v>
      </c>
      <c r="H18" s="5">
        <v>52581683.751110502</v>
      </c>
      <c r="J18" s="3">
        <f t="shared" si="0"/>
        <v>-740454.53773579746</v>
      </c>
      <c r="K18" s="3">
        <f t="shared" si="0"/>
        <v>-147659.70488432981</v>
      </c>
      <c r="L18" s="3">
        <f t="shared" si="0"/>
        <v>-9807107.5692184046</v>
      </c>
      <c r="N18" s="4">
        <f t="shared" si="2"/>
        <v>-3.4699888793787E-2</v>
      </c>
      <c r="O18" s="4">
        <f t="shared" si="1"/>
        <v>-5.153949226025574E-2</v>
      </c>
      <c r="P18" s="4">
        <f t="shared" si="1"/>
        <v>-0.18651185868522674</v>
      </c>
    </row>
    <row r="19" spans="1:16" x14ac:dyDescent="0.25">
      <c r="A19" s="2">
        <v>2000</v>
      </c>
      <c r="B19" s="5">
        <v>22691462.936838299</v>
      </c>
      <c r="C19" s="5">
        <v>2839072.82462963</v>
      </c>
      <c r="D19" s="5">
        <v>42384274.9392028</v>
      </c>
      <c r="F19" s="5">
        <v>23482065.289819799</v>
      </c>
      <c r="G19" s="5">
        <v>3190161.1897985199</v>
      </c>
      <c r="H19" s="5">
        <v>53383152.608187601</v>
      </c>
      <c r="J19" s="3">
        <f t="shared" si="0"/>
        <v>-790602.35298150033</v>
      </c>
      <c r="K19" s="3">
        <f t="shared" si="0"/>
        <v>-351088.36516888998</v>
      </c>
      <c r="L19" s="3">
        <f t="shared" si="0"/>
        <v>-10998877.668984801</v>
      </c>
      <c r="N19" s="4">
        <f t="shared" si="2"/>
        <v>-3.3668348300021585E-2</v>
      </c>
      <c r="O19" s="4">
        <f t="shared" si="2"/>
        <v>-0.1100534876706539</v>
      </c>
      <c r="P19" s="4">
        <f t="shared" si="2"/>
        <v>-0.20603649525370774</v>
      </c>
    </row>
    <row r="20" spans="1:16" x14ac:dyDescent="0.25">
      <c r="A20" s="2">
        <v>2001</v>
      </c>
      <c r="B20" s="5">
        <v>21077829.362075198</v>
      </c>
      <c r="C20" s="5">
        <v>2682284.26353228</v>
      </c>
      <c r="D20" s="5">
        <v>39042571.579041399</v>
      </c>
      <c r="F20" s="5">
        <v>21802669.1787838</v>
      </c>
      <c r="G20" s="5">
        <v>3078860.93899637</v>
      </c>
      <c r="H20" s="5">
        <v>50150768.3383274</v>
      </c>
      <c r="J20" s="3">
        <f t="shared" si="0"/>
        <v>-724839.81670860201</v>
      </c>
      <c r="K20" s="3">
        <f t="shared" si="0"/>
        <v>-396576.67546408996</v>
      </c>
      <c r="L20" s="3">
        <f t="shared" si="0"/>
        <v>-11108196.759286001</v>
      </c>
      <c r="N20" s="4">
        <f t="shared" si="2"/>
        <v>-3.3245462322289622E-2</v>
      </c>
      <c r="O20" s="4">
        <f t="shared" si="2"/>
        <v>-0.12880629665377608</v>
      </c>
      <c r="P20" s="4">
        <f t="shared" si="2"/>
        <v>-0.22149604337759735</v>
      </c>
    </row>
    <row r="21" spans="1:16" x14ac:dyDescent="0.25">
      <c r="A21" s="2">
        <v>2002</v>
      </c>
      <c r="B21" s="5">
        <v>21597673.487034801</v>
      </c>
      <c r="C21" s="5">
        <v>2687955.7572925799</v>
      </c>
      <c r="D21" s="5">
        <v>40997756.509462498</v>
      </c>
      <c r="F21" s="5">
        <v>22538505.454748001</v>
      </c>
      <c r="G21" s="5">
        <v>3091785.63361844</v>
      </c>
      <c r="H21" s="5">
        <v>51796118.829627998</v>
      </c>
      <c r="J21" s="3">
        <f t="shared" si="0"/>
        <v>-940831.96771319956</v>
      </c>
      <c r="K21" s="3">
        <f t="shared" si="0"/>
        <v>-403829.87632586015</v>
      </c>
      <c r="L21" s="3">
        <f t="shared" si="0"/>
        <v>-10798362.3201655</v>
      </c>
      <c r="N21" s="4">
        <f t="shared" si="2"/>
        <v>-4.1743316547859309E-2</v>
      </c>
      <c r="O21" s="4">
        <f t="shared" si="2"/>
        <v>-0.13061380191913305</v>
      </c>
      <c r="P21" s="4">
        <f t="shared" si="2"/>
        <v>-0.20847821350638937</v>
      </c>
    </row>
    <row r="22" spans="1:16" x14ac:dyDescent="0.25">
      <c r="A22" s="2">
        <v>2003</v>
      </c>
      <c r="B22" s="5">
        <v>24140940.350874402</v>
      </c>
      <c r="C22" s="5">
        <v>2888889.1632492002</v>
      </c>
      <c r="D22" s="5">
        <v>49172478.534987397</v>
      </c>
      <c r="F22" s="5">
        <v>24707770.875520099</v>
      </c>
      <c r="G22" s="5">
        <v>3288854.13177008</v>
      </c>
      <c r="H22" s="5">
        <v>59744760.993855298</v>
      </c>
      <c r="J22" s="3">
        <f t="shared" si="0"/>
        <v>-566830.52464569733</v>
      </c>
      <c r="K22" s="3">
        <f t="shared" si="0"/>
        <v>-399964.96852087975</v>
      </c>
      <c r="L22" s="3">
        <f t="shared" si="0"/>
        <v>-10572282.4588679</v>
      </c>
      <c r="N22" s="4">
        <f t="shared" si="2"/>
        <v>-2.2941386639103903E-2</v>
      </c>
      <c r="O22" s="4">
        <f t="shared" si="2"/>
        <v>-0.12161225536190513</v>
      </c>
      <c r="P22" s="4">
        <f t="shared" si="2"/>
        <v>-0.17695748184439555</v>
      </c>
    </row>
    <row r="23" spans="1:16" x14ac:dyDescent="0.25">
      <c r="A23" s="2">
        <v>2004</v>
      </c>
      <c r="B23" s="5">
        <v>21954428.471748699</v>
      </c>
      <c r="C23" s="5">
        <v>2951814.3236231799</v>
      </c>
      <c r="D23" s="5">
        <v>48303859.772396199</v>
      </c>
      <c r="F23" s="5">
        <v>22532686.639209699</v>
      </c>
      <c r="G23" s="5">
        <v>3367195.3050013399</v>
      </c>
      <c r="H23" s="5">
        <v>58564593.440628499</v>
      </c>
      <c r="J23" s="3">
        <f t="shared" si="0"/>
        <v>-578258.16746100038</v>
      </c>
      <c r="K23" s="3">
        <f t="shared" si="0"/>
        <v>-415380.98137815995</v>
      </c>
      <c r="L23" s="3">
        <f t="shared" si="0"/>
        <v>-10260733.668232299</v>
      </c>
      <c r="N23" s="4">
        <f t="shared" si="2"/>
        <v>-2.5663081225953708E-2</v>
      </c>
      <c r="O23" s="4">
        <f t="shared" si="2"/>
        <v>-0.12336111919649836</v>
      </c>
      <c r="P23" s="4">
        <f t="shared" si="2"/>
        <v>-0.17520370355912068</v>
      </c>
    </row>
    <row r="24" spans="1:16" x14ac:dyDescent="0.25">
      <c r="A24" s="2">
        <v>2005</v>
      </c>
      <c r="B24" s="5">
        <v>20386070.831841402</v>
      </c>
      <c r="C24" s="5">
        <v>2707012.85351058</v>
      </c>
      <c r="D24" s="5">
        <v>45589657.087478302</v>
      </c>
      <c r="F24" s="5">
        <v>20584744.6027813</v>
      </c>
      <c r="G24" s="5">
        <v>3074030.2611114099</v>
      </c>
      <c r="H24" s="5">
        <v>55243668.722851798</v>
      </c>
      <c r="J24" s="3">
        <f t="shared" si="0"/>
        <v>-198673.77093989775</v>
      </c>
      <c r="K24" s="3">
        <f t="shared" si="0"/>
        <v>-367017.40760082984</v>
      </c>
      <c r="L24" s="3">
        <f t="shared" si="0"/>
        <v>-9654011.6353734955</v>
      </c>
      <c r="N24" s="4">
        <f t="shared" si="2"/>
        <v>-9.6515052663346639E-3</v>
      </c>
      <c r="O24" s="4">
        <f t="shared" si="2"/>
        <v>-0.11939290651879771</v>
      </c>
      <c r="P24" s="4">
        <f t="shared" si="2"/>
        <v>-0.17475326781438158</v>
      </c>
    </row>
    <row r="25" spans="1:16" x14ac:dyDescent="0.25">
      <c r="A25" s="2">
        <v>2006</v>
      </c>
      <c r="B25" s="5">
        <v>22363834.282542899</v>
      </c>
      <c r="C25" s="5">
        <v>2786322.2465008101</v>
      </c>
      <c r="D25" s="5">
        <v>46566702.8440855</v>
      </c>
      <c r="F25" s="5">
        <v>22533977.0124918</v>
      </c>
      <c r="G25" s="5">
        <v>3157111.0676472499</v>
      </c>
      <c r="H25" s="5">
        <v>56370236.806134902</v>
      </c>
      <c r="J25" s="3">
        <f t="shared" si="0"/>
        <v>-170142.72994890064</v>
      </c>
      <c r="K25" s="3">
        <f t="shared" si="0"/>
        <v>-370788.82114643976</v>
      </c>
      <c r="L25" s="3">
        <f t="shared" si="0"/>
        <v>-9803533.9620494023</v>
      </c>
      <c r="N25" s="4">
        <f t="shared" si="2"/>
        <v>-7.550497182746807E-3</v>
      </c>
      <c r="O25" s="4">
        <f t="shared" si="2"/>
        <v>-0.11744560555570188</v>
      </c>
      <c r="P25" s="4">
        <f t="shared" si="2"/>
        <v>-0.17391330101672486</v>
      </c>
    </row>
    <row r="26" spans="1:16" x14ac:dyDescent="0.25">
      <c r="A26" s="2">
        <v>2007</v>
      </c>
      <c r="B26" s="5">
        <v>22249270.047018901</v>
      </c>
      <c r="C26" s="5">
        <v>2665789.0487377699</v>
      </c>
      <c r="D26" s="5">
        <v>29324798.4215152</v>
      </c>
      <c r="F26" s="5">
        <v>22309758.404362101</v>
      </c>
      <c r="G26" s="5">
        <v>3059271.6517429701</v>
      </c>
      <c r="H26" s="5">
        <v>35975417.641549997</v>
      </c>
      <c r="J26" s="3">
        <f t="shared" si="0"/>
        <v>-60488.357343200594</v>
      </c>
      <c r="K26" s="3">
        <f t="shared" si="0"/>
        <v>-393482.60300520016</v>
      </c>
      <c r="L26" s="3">
        <f t="shared" si="0"/>
        <v>-6650619.2200347967</v>
      </c>
      <c r="N26" s="4">
        <f t="shared" si="2"/>
        <v>-2.7112959381655E-3</v>
      </c>
      <c r="O26" s="4">
        <f t="shared" si="2"/>
        <v>-0.1286197003071041</v>
      </c>
      <c r="P26" s="4">
        <f t="shared" si="2"/>
        <v>-0.18486565705226529</v>
      </c>
    </row>
    <row r="27" spans="1:16" x14ac:dyDescent="0.25">
      <c r="A27" s="2">
        <v>2008</v>
      </c>
      <c r="B27" s="5">
        <v>21826638.787471499</v>
      </c>
      <c r="C27" s="5">
        <v>2564362.93307096</v>
      </c>
      <c r="D27" s="5">
        <v>29013643.645677298</v>
      </c>
      <c r="F27" s="5">
        <v>21788642.093583401</v>
      </c>
      <c r="G27" s="5">
        <v>2875257.9665588001</v>
      </c>
      <c r="H27" s="5">
        <v>34836195.149608999</v>
      </c>
      <c r="J27" s="3">
        <f t="shared" si="0"/>
        <v>37996.693888098001</v>
      </c>
      <c r="K27" s="3">
        <f t="shared" si="0"/>
        <v>-310895.03348784009</v>
      </c>
      <c r="L27" s="3">
        <f t="shared" si="0"/>
        <v>-5822551.5039317012</v>
      </c>
      <c r="N27" s="4">
        <f t="shared" si="2"/>
        <v>1.7438761775470054E-3</v>
      </c>
      <c r="O27" s="4">
        <f t="shared" si="2"/>
        <v>-0.10812770092414668</v>
      </c>
      <c r="P27" s="4">
        <f t="shared" si="2"/>
        <v>-0.16714085677054927</v>
      </c>
    </row>
    <row r="28" spans="1:16" x14ac:dyDescent="0.25">
      <c r="A28" s="2">
        <v>2009</v>
      </c>
      <c r="B28" s="5">
        <v>20766459.442941502</v>
      </c>
      <c r="C28" s="5">
        <v>2438895.86845583</v>
      </c>
      <c r="D28" s="5">
        <v>24308076.607471801</v>
      </c>
      <c r="F28" s="5">
        <v>20730436.477033</v>
      </c>
      <c r="G28" s="5">
        <v>2750212.6384219099</v>
      </c>
      <c r="H28" s="5">
        <v>29187103.890535399</v>
      </c>
      <c r="J28" s="3">
        <f t="shared" si="0"/>
        <v>36022.965908501297</v>
      </c>
      <c r="K28" s="3">
        <f t="shared" si="0"/>
        <v>-311316.76996607985</v>
      </c>
      <c r="L28" s="3">
        <f t="shared" si="0"/>
        <v>-4879027.283063598</v>
      </c>
      <c r="N28" s="4">
        <f t="shared" si="2"/>
        <v>1.7376848745278811E-3</v>
      </c>
      <c r="O28" s="4">
        <f t="shared" si="2"/>
        <v>-0.11319734540406863</v>
      </c>
      <c r="P28" s="4">
        <f t="shared" si="2"/>
        <v>-0.1671638029371505</v>
      </c>
    </row>
    <row r="29" spans="1:16" x14ac:dyDescent="0.25">
      <c r="A29" s="2">
        <v>2010</v>
      </c>
      <c r="B29" s="5">
        <v>19616448.7778394</v>
      </c>
      <c r="C29" s="5">
        <v>2222761.0352110299</v>
      </c>
      <c r="D29" s="5">
        <v>23858912.405529801</v>
      </c>
      <c r="F29" s="5">
        <v>19380401.174490601</v>
      </c>
      <c r="G29" s="5">
        <v>2562117.00003359</v>
      </c>
      <c r="H29" s="5">
        <v>28950833.556743201</v>
      </c>
      <c r="J29" s="3">
        <f t="shared" si="0"/>
        <v>236047.60334879905</v>
      </c>
      <c r="K29" s="3">
        <f t="shared" si="0"/>
        <v>-339355.96482256008</v>
      </c>
      <c r="L29" s="3">
        <f t="shared" si="0"/>
        <v>-5091921.1512134001</v>
      </c>
      <c r="N29" s="4">
        <f t="shared" si="2"/>
        <v>1.2179706767860721E-2</v>
      </c>
      <c r="O29" s="4">
        <f t="shared" si="2"/>
        <v>-0.13245139266400052</v>
      </c>
      <c r="P29" s="4">
        <f t="shared" si="2"/>
        <v>-0.17588167681712205</v>
      </c>
    </row>
    <row r="30" spans="1:16" x14ac:dyDescent="0.25">
      <c r="A30" s="2">
        <v>2011</v>
      </c>
      <c r="B30" s="5">
        <v>21241895.6972242</v>
      </c>
      <c r="C30" s="5">
        <v>2153990.5797426798</v>
      </c>
      <c r="D30" s="5">
        <v>29244234.466118999</v>
      </c>
      <c r="F30" s="5">
        <v>21169127.4148238</v>
      </c>
      <c r="G30" s="5">
        <v>2341364.6128730299</v>
      </c>
      <c r="H30" s="5">
        <v>38538578.609891199</v>
      </c>
      <c r="J30" s="3">
        <f t="shared" si="0"/>
        <v>72768.282400399446</v>
      </c>
      <c r="K30" s="3">
        <f t="shared" si="0"/>
        <v>-187374.03313035006</v>
      </c>
      <c r="L30" s="3">
        <f t="shared" si="0"/>
        <v>-9294344.1437721997</v>
      </c>
      <c r="N30" s="4">
        <f t="shared" si="2"/>
        <v>3.4374719833488768E-3</v>
      </c>
      <c r="O30" s="4">
        <f t="shared" si="2"/>
        <v>-8.0027703545253501E-2</v>
      </c>
      <c r="P30" s="4">
        <f t="shared" si="2"/>
        <v>-0.2411698739036198</v>
      </c>
    </row>
    <row r="31" spans="1:16" x14ac:dyDescent="0.25">
      <c r="A31" s="2">
        <v>2012</v>
      </c>
      <c r="B31" s="5">
        <v>18667006.659548599</v>
      </c>
      <c r="C31" s="5">
        <v>2081740.7064107901</v>
      </c>
      <c r="D31" s="5">
        <v>26070271.505887002</v>
      </c>
      <c r="F31" s="5">
        <v>18814128.685741499</v>
      </c>
      <c r="G31" s="5">
        <v>2076107.0788147</v>
      </c>
      <c r="H31" s="5">
        <v>37524296.597737998</v>
      </c>
      <c r="J31" s="3">
        <f t="shared" si="0"/>
        <v>-147122.02619289979</v>
      </c>
      <c r="K31" s="3">
        <f t="shared" si="0"/>
        <v>5633.6275960900821</v>
      </c>
      <c r="L31" s="3">
        <f t="shared" si="0"/>
        <v>-11454025.091850996</v>
      </c>
      <c r="N31" s="4">
        <f t="shared" si="2"/>
        <v>-7.8197629372226997E-3</v>
      </c>
      <c r="O31" s="4">
        <f t="shared" si="2"/>
        <v>2.7135534836220765E-3</v>
      </c>
      <c r="P31" s="4">
        <f t="shared" si="2"/>
        <v>-0.30524289941097671</v>
      </c>
    </row>
    <row r="32" spans="1:16" x14ac:dyDescent="0.25">
      <c r="A32" s="2">
        <v>2013</v>
      </c>
      <c r="B32" s="5">
        <v>17127515.573979899</v>
      </c>
      <c r="C32" s="5">
        <v>1890850.23902657</v>
      </c>
      <c r="D32" s="5">
        <v>25099826.543925501</v>
      </c>
      <c r="F32" s="5">
        <v>17524324.2638865</v>
      </c>
      <c r="G32" s="5">
        <v>1929189.6146965399</v>
      </c>
      <c r="H32" s="5">
        <v>36362284.9832194</v>
      </c>
      <c r="J32" s="3">
        <f t="shared" si="0"/>
        <v>-396808.68990660086</v>
      </c>
      <c r="K32" s="3">
        <f t="shared" si="0"/>
        <v>-38339.375669969944</v>
      </c>
      <c r="L32" s="3">
        <f t="shared" si="0"/>
        <v>-11262458.439293899</v>
      </c>
      <c r="N32" s="4">
        <f t="shared" si="2"/>
        <v>-2.2643309033280674E-2</v>
      </c>
      <c r="O32" s="4">
        <f t="shared" si="2"/>
        <v>-1.9873306064837334E-2</v>
      </c>
      <c r="P32" s="4">
        <f t="shared" si="2"/>
        <v>-0.30972911753184212</v>
      </c>
    </row>
    <row r="33" spans="1:16" x14ac:dyDescent="0.25">
      <c r="A33" s="2">
        <v>2014</v>
      </c>
      <c r="B33" s="5">
        <v>16191713.6609929</v>
      </c>
      <c r="C33" s="5">
        <v>1771409.19409725</v>
      </c>
      <c r="D33" s="5">
        <v>25926475.8195999</v>
      </c>
      <c r="F33" s="5">
        <v>16550335.632137001</v>
      </c>
      <c r="G33" s="5">
        <v>1792694.86179699</v>
      </c>
      <c r="H33" s="5">
        <v>37930346.279884197</v>
      </c>
      <c r="J33" s="3">
        <f t="shared" si="0"/>
        <v>-358621.97114410065</v>
      </c>
      <c r="K33" s="3">
        <f t="shared" si="0"/>
        <v>-21285.667699740035</v>
      </c>
      <c r="L33" s="3">
        <f t="shared" si="0"/>
        <v>-12003870.460284296</v>
      </c>
      <c r="N33" s="4">
        <f t="shared" si="2"/>
        <v>-2.16685618415942E-2</v>
      </c>
      <c r="O33" s="4">
        <f t="shared" si="2"/>
        <v>-1.1873558715063962E-2</v>
      </c>
      <c r="P33" s="4">
        <f t="shared" si="2"/>
        <v>-0.31647141767989534</v>
      </c>
    </row>
    <row r="34" spans="1:16" x14ac:dyDescent="0.25">
      <c r="A34" s="2">
        <v>2015</v>
      </c>
      <c r="B34" s="5">
        <v>12995077.3420029</v>
      </c>
      <c r="C34" s="5">
        <v>1401276.16907568</v>
      </c>
      <c r="D34" s="5">
        <v>22850843.051171198</v>
      </c>
      <c r="F34" s="5">
        <v>8144515.5417130999</v>
      </c>
      <c r="G34" s="5">
        <v>784295.84489732096</v>
      </c>
      <c r="H34" s="5">
        <v>20535857.710609801</v>
      </c>
      <c r="J34" s="3">
        <f t="shared" si="0"/>
        <v>4850561.8002898004</v>
      </c>
      <c r="K34" s="3">
        <f t="shared" si="0"/>
        <v>616980.32417835901</v>
      </c>
      <c r="L34" s="3">
        <f t="shared" si="0"/>
        <v>2314985.3405613974</v>
      </c>
      <c r="N34" s="4">
        <f t="shared" si="2"/>
        <v>0.59556173420592962</v>
      </c>
      <c r="O34" s="4">
        <f t="shared" si="2"/>
        <v>0.78666784758898389</v>
      </c>
      <c r="P34" s="4">
        <f t="shared" si="2"/>
        <v>0.11272893361378161</v>
      </c>
    </row>
    <row r="35" spans="1:16" x14ac:dyDescent="0.25">
      <c r="F35" s="5">
        <v>11592.924974400001</v>
      </c>
      <c r="G35" s="5">
        <v>1549.85628</v>
      </c>
      <c r="H35" s="5">
        <v>9299.1376799999998</v>
      </c>
    </row>
  </sheetData>
  <mergeCells count="4">
    <mergeCell ref="A1:D1"/>
    <mergeCell ref="F1:H1"/>
    <mergeCell ref="J1:L1"/>
    <mergeCell ref="N1:P1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workbookViewId="0">
      <pane ySplit="2" topLeftCell="A3" activePane="bottomLeft" state="frozen"/>
      <selection pane="bottomLeft" activeCell="Q1" sqref="Q1:Q1048576"/>
    </sheetView>
  </sheetViews>
  <sheetFormatPr defaultRowHeight="15" x14ac:dyDescent="0.25"/>
  <cols>
    <col min="2" max="2" width="11.140625" style="3" bestFit="1" customWidth="1"/>
    <col min="3" max="3" width="10.140625" style="3" bestFit="1" customWidth="1"/>
    <col min="4" max="4" width="11.140625" style="3" bestFit="1" customWidth="1"/>
    <col min="5" max="5" width="1.85546875" style="3" customWidth="1"/>
    <col min="6" max="6" width="11.140625" style="3" bestFit="1" customWidth="1"/>
    <col min="7" max="7" width="10.140625" style="3" bestFit="1" customWidth="1"/>
    <col min="8" max="8" width="14.140625" style="3" customWidth="1"/>
    <col min="9" max="9" width="2.42578125" customWidth="1"/>
    <col min="10" max="10" width="10.140625" style="3" bestFit="1" customWidth="1"/>
    <col min="11" max="11" width="9.28515625" style="3" bestFit="1" customWidth="1"/>
    <col min="12" max="12" width="13.85546875" style="3" customWidth="1"/>
    <col min="13" max="13" width="2.28515625" customWidth="1"/>
  </cols>
  <sheetData>
    <row r="1" spans="1:16" x14ac:dyDescent="0.25">
      <c r="A1" s="25" t="s">
        <v>1</v>
      </c>
      <c r="B1" s="25"/>
      <c r="C1" s="25"/>
      <c r="D1" s="25"/>
      <c r="F1" s="26" t="s">
        <v>6</v>
      </c>
      <c r="G1" s="26"/>
      <c r="H1" s="26"/>
      <c r="J1" s="27" t="s">
        <v>9</v>
      </c>
      <c r="K1" s="27"/>
      <c r="L1" s="27"/>
      <c r="N1" s="25" t="s">
        <v>7</v>
      </c>
      <c r="O1" s="25"/>
      <c r="P1" s="25"/>
    </row>
    <row r="2" spans="1:16" x14ac:dyDescent="0.25">
      <c r="A2" s="7" t="s">
        <v>0</v>
      </c>
      <c r="B2" s="6" t="s">
        <v>3</v>
      </c>
      <c r="C2" s="6" t="s">
        <v>4</v>
      </c>
      <c r="D2" s="6" t="s">
        <v>5</v>
      </c>
      <c r="E2"/>
      <c r="F2" s="6" t="s">
        <v>3</v>
      </c>
      <c r="G2" s="6" t="s">
        <v>4</v>
      </c>
      <c r="H2" s="6" t="s">
        <v>5</v>
      </c>
      <c r="J2" s="6" t="s">
        <v>3</v>
      </c>
      <c r="K2" s="6" t="s">
        <v>4</v>
      </c>
      <c r="L2" s="6" t="s">
        <v>5</v>
      </c>
      <c r="N2" s="6" t="s">
        <v>3</v>
      </c>
      <c r="O2" s="6" t="s">
        <v>4</v>
      </c>
      <c r="P2" s="6" t="s">
        <v>5</v>
      </c>
    </row>
    <row r="3" spans="1:16" x14ac:dyDescent="0.25">
      <c r="A3" s="2">
        <v>1984</v>
      </c>
      <c r="B3" s="5">
        <v>1997598.7264857001</v>
      </c>
      <c r="C3" s="5">
        <v>343898.83607956948</v>
      </c>
      <c r="D3" s="5">
        <v>1090945.03084382</v>
      </c>
      <c r="F3" s="5">
        <v>1980581.24288313</v>
      </c>
      <c r="G3" s="5">
        <v>339589.78365549399</v>
      </c>
      <c r="H3" s="5">
        <v>1051139.0524492399</v>
      </c>
      <c r="J3" s="3">
        <f t="shared" ref="J3:L34" si="0">B3-F3</f>
        <v>17017.483602570137</v>
      </c>
      <c r="K3" s="3">
        <f t="shared" si="0"/>
        <v>4309.0524240754894</v>
      </c>
      <c r="L3" s="3">
        <f t="shared" si="0"/>
        <v>39805.978394580074</v>
      </c>
      <c r="N3" s="4">
        <f>J3/F3</f>
        <v>8.5921663974752194E-3</v>
      </c>
      <c r="O3" s="4">
        <f t="shared" ref="O3:P18" si="1">K3/G3</f>
        <v>1.2688993107186415E-2</v>
      </c>
      <c r="P3" s="4">
        <f t="shared" si="1"/>
        <v>3.7869374467468304E-2</v>
      </c>
    </row>
    <row r="4" spans="1:16" x14ac:dyDescent="0.25">
      <c r="A4" s="2">
        <v>1985</v>
      </c>
      <c r="B4" s="5">
        <v>1909020.8334663799</v>
      </c>
      <c r="C4" s="5">
        <v>343595.2048043434</v>
      </c>
      <c r="D4" s="5">
        <v>828747.97077771497</v>
      </c>
      <c r="F4" s="5">
        <v>1893572.6257206399</v>
      </c>
      <c r="G4" s="5">
        <v>354525.72574754799</v>
      </c>
      <c r="H4" s="5">
        <v>813415.23188697302</v>
      </c>
      <c r="J4" s="3">
        <f t="shared" si="0"/>
        <v>15448.207745739957</v>
      </c>
      <c r="K4" s="3">
        <f t="shared" si="0"/>
        <v>-10930.520943204581</v>
      </c>
      <c r="L4" s="3">
        <f t="shared" si="0"/>
        <v>15332.738890741952</v>
      </c>
      <c r="N4" s="4">
        <f t="shared" ref="N4:P34" si="2">J4/F4</f>
        <v>8.1582335612085683E-3</v>
      </c>
      <c r="O4" s="4">
        <f t="shared" si="1"/>
        <v>-3.0831390077988383E-2</v>
      </c>
      <c r="P4" s="4">
        <f t="shared" si="1"/>
        <v>1.8849830061791233E-2</v>
      </c>
    </row>
    <row r="5" spans="1:16" x14ac:dyDescent="0.25">
      <c r="A5" s="2">
        <v>1986</v>
      </c>
      <c r="B5" s="5">
        <v>2001426.2292287601</v>
      </c>
      <c r="C5" s="5">
        <v>171092.38792791864</v>
      </c>
      <c r="D5" s="5">
        <v>941951.09594206105</v>
      </c>
      <c r="F5" s="5">
        <v>1985978.0214830199</v>
      </c>
      <c r="G5" s="5">
        <v>182022.90887113599</v>
      </c>
      <c r="H5" s="5">
        <v>926618.35705131898</v>
      </c>
      <c r="J5" s="3">
        <f t="shared" si="0"/>
        <v>15448.20774574019</v>
      </c>
      <c r="K5" s="3">
        <f t="shared" si="0"/>
        <v>-10930.520943217358</v>
      </c>
      <c r="L5" s="3">
        <f t="shared" si="0"/>
        <v>15332.738890742068</v>
      </c>
      <c r="N5" s="4">
        <f t="shared" si="2"/>
        <v>7.7786398331862261E-3</v>
      </c>
      <c r="O5" s="4">
        <f t="shared" si="1"/>
        <v>-6.005024868026735E-2</v>
      </c>
      <c r="P5" s="4">
        <f t="shared" si="1"/>
        <v>1.6546983743699881E-2</v>
      </c>
    </row>
    <row r="6" spans="1:16" x14ac:dyDescent="0.25">
      <c r="A6" s="2">
        <v>1987</v>
      </c>
      <c r="B6" s="5">
        <v>2067431.03524147</v>
      </c>
      <c r="C6" s="5">
        <v>153880.74050716776</v>
      </c>
      <c r="D6" s="5">
        <v>856071.54063632595</v>
      </c>
      <c r="F6" s="5">
        <v>2051749.9644193</v>
      </c>
      <c r="G6" s="5">
        <v>164811.26145038501</v>
      </c>
      <c r="H6" s="5">
        <v>840720.93240257597</v>
      </c>
      <c r="J6" s="3">
        <f t="shared" si="0"/>
        <v>15681.070822170004</v>
      </c>
      <c r="K6" s="3">
        <f t="shared" si="0"/>
        <v>-10930.520943217241</v>
      </c>
      <c r="L6" s="3">
        <f t="shared" si="0"/>
        <v>15350.608233749983</v>
      </c>
      <c r="N6" s="4">
        <f t="shared" si="2"/>
        <v>7.6427786494969755E-3</v>
      </c>
      <c r="O6" s="4">
        <f t="shared" si="1"/>
        <v>-6.6321444584706249E-2</v>
      </c>
      <c r="P6" s="4">
        <f t="shared" si="1"/>
        <v>1.8258862890307342E-2</v>
      </c>
    </row>
    <row r="7" spans="1:16" x14ac:dyDescent="0.25">
      <c r="A7" s="2">
        <v>1988</v>
      </c>
      <c r="B7" s="5">
        <v>2032982.9473630199</v>
      </c>
      <c r="C7" s="5">
        <v>141259.17269087362</v>
      </c>
      <c r="D7" s="5">
        <v>778100.244902857</v>
      </c>
      <c r="F7" s="5">
        <v>2015048.5294322199</v>
      </c>
      <c r="G7" s="5">
        <v>151800.36717289299</v>
      </c>
      <c r="H7" s="5">
        <v>758641.33208178903</v>
      </c>
      <c r="J7" s="3">
        <f t="shared" si="0"/>
        <v>17934.417930800002</v>
      </c>
      <c r="K7" s="3">
        <f t="shared" si="0"/>
        <v>-10541.194482019375</v>
      </c>
      <c r="L7" s="3">
        <f t="shared" si="0"/>
        <v>19458.912821067963</v>
      </c>
      <c r="N7" s="4">
        <f t="shared" si="2"/>
        <v>8.9002411946144944E-3</v>
      </c>
      <c r="O7" s="4">
        <f t="shared" si="1"/>
        <v>-6.9441165909786523E-2</v>
      </c>
      <c r="P7" s="4">
        <f t="shared" si="1"/>
        <v>2.5649687142237195E-2</v>
      </c>
    </row>
    <row r="8" spans="1:16" x14ac:dyDescent="0.25">
      <c r="A8" s="2">
        <v>1989</v>
      </c>
      <c r="B8" s="5">
        <v>2114041.9889189401</v>
      </c>
      <c r="C8" s="5">
        <v>150414.41468255752</v>
      </c>
      <c r="D8" s="5">
        <v>1008055.97927117</v>
      </c>
      <c r="F8" s="5">
        <v>2097421.8130381601</v>
      </c>
      <c r="G8" s="5">
        <v>161526.12233528099</v>
      </c>
      <c r="H8" s="5">
        <v>992701.44944674999</v>
      </c>
      <c r="J8" s="3">
        <f t="shared" si="0"/>
        <v>16620.175880779978</v>
      </c>
      <c r="K8" s="3">
        <f t="shared" si="0"/>
        <v>-11111.707652723475</v>
      </c>
      <c r="L8" s="3">
        <f t="shared" si="0"/>
        <v>15354.529824419995</v>
      </c>
      <c r="N8" s="4">
        <f t="shared" si="2"/>
        <v>7.9240979460899665E-3</v>
      </c>
      <c r="O8" s="4">
        <f t="shared" si="1"/>
        <v>-6.8792016375275947E-2</v>
      </c>
      <c r="P8" s="4">
        <f t="shared" si="1"/>
        <v>1.5467419568065853E-2</v>
      </c>
    </row>
    <row r="9" spans="1:16" x14ac:dyDescent="0.25">
      <c r="A9" s="2">
        <v>1990</v>
      </c>
      <c r="B9" s="5">
        <v>2172647.9962303899</v>
      </c>
      <c r="C9" s="5">
        <v>136575.69664342559</v>
      </c>
      <c r="D9" s="5">
        <v>686763.12233918998</v>
      </c>
      <c r="F9" s="5">
        <v>2144269.4332289398</v>
      </c>
      <c r="G9" s="5">
        <v>147568.449728949</v>
      </c>
      <c r="H9" s="5">
        <v>657856.34269100695</v>
      </c>
      <c r="J9" s="3">
        <f t="shared" si="0"/>
        <v>28378.563001450151</v>
      </c>
      <c r="K9" s="3">
        <f t="shared" si="0"/>
        <v>-10992.753085523407</v>
      </c>
      <c r="L9" s="3">
        <f t="shared" si="0"/>
        <v>28906.77964818303</v>
      </c>
      <c r="N9" s="4">
        <f t="shared" si="2"/>
        <v>1.3234606883667788E-2</v>
      </c>
      <c r="O9" s="4">
        <f t="shared" si="1"/>
        <v>-7.4492570096891933E-2</v>
      </c>
      <c r="P9" s="4">
        <f t="shared" si="1"/>
        <v>4.3940869415255379E-2</v>
      </c>
    </row>
    <row r="10" spans="1:16" x14ac:dyDescent="0.25">
      <c r="A10" s="2">
        <v>1991</v>
      </c>
      <c r="B10" s="5">
        <v>1697929.65614928</v>
      </c>
      <c r="C10" s="5">
        <v>124821.9284060316</v>
      </c>
      <c r="D10" s="5">
        <v>680475.46775017702</v>
      </c>
      <c r="F10" s="5">
        <v>1669551.0931478499</v>
      </c>
      <c r="G10" s="5">
        <v>135814.68149154901</v>
      </c>
      <c r="H10" s="5">
        <v>651568.68810199201</v>
      </c>
      <c r="J10" s="3">
        <f t="shared" si="0"/>
        <v>28378.563001430128</v>
      </c>
      <c r="K10" s="3">
        <f t="shared" si="0"/>
        <v>-10992.753085517412</v>
      </c>
      <c r="L10" s="3">
        <f t="shared" si="0"/>
        <v>28906.779648185009</v>
      </c>
      <c r="N10" s="4">
        <f t="shared" si="2"/>
        <v>1.6997720595614631E-2</v>
      </c>
      <c r="O10" s="4">
        <f t="shared" si="1"/>
        <v>-8.0939357695297684E-2</v>
      </c>
      <c r="P10" s="4">
        <f t="shared" si="1"/>
        <v>4.4364899934633051E-2</v>
      </c>
    </row>
    <row r="11" spans="1:16" x14ac:dyDescent="0.25">
      <c r="A11" s="2">
        <v>1992</v>
      </c>
      <c r="B11" s="5">
        <v>1355536.5827641501</v>
      </c>
      <c r="C11" s="5">
        <v>127150.98327099349</v>
      </c>
      <c r="D11" s="5">
        <v>665491.07442035305</v>
      </c>
      <c r="F11" s="5">
        <v>1324067.3443793401</v>
      </c>
      <c r="G11" s="5">
        <v>137736.342280243</v>
      </c>
      <c r="H11" s="5">
        <v>631308.56969616702</v>
      </c>
      <c r="J11" s="3">
        <f t="shared" si="0"/>
        <v>31469.238384810043</v>
      </c>
      <c r="K11" s="3">
        <f t="shared" si="0"/>
        <v>-10585.359009249514</v>
      </c>
      <c r="L11" s="3">
        <f t="shared" si="0"/>
        <v>34182.50472418603</v>
      </c>
      <c r="N11" s="4">
        <f t="shared" si="2"/>
        <v>2.3767098039534636E-2</v>
      </c>
      <c r="O11" s="4">
        <f t="shared" si="1"/>
        <v>-7.6852331302018947E-2</v>
      </c>
      <c r="P11" s="4">
        <f t="shared" si="1"/>
        <v>5.4145478716750531E-2</v>
      </c>
    </row>
    <row r="12" spans="1:16" x14ac:dyDescent="0.25">
      <c r="A12" s="2">
        <v>1993</v>
      </c>
      <c r="B12" s="5">
        <v>1226296.6124503601</v>
      </c>
      <c r="C12" s="5">
        <v>131095.35904966816</v>
      </c>
      <c r="D12" s="5">
        <v>620470.116139711</v>
      </c>
      <c r="F12" s="5">
        <v>1198150.91252537</v>
      </c>
      <c r="G12" s="5">
        <v>142088.11213518601</v>
      </c>
      <c r="H12" s="5">
        <v>591581.20583453705</v>
      </c>
      <c r="J12" s="3">
        <f t="shared" si="0"/>
        <v>28145.699924990069</v>
      </c>
      <c r="K12" s="3">
        <f t="shared" si="0"/>
        <v>-10992.753085517848</v>
      </c>
      <c r="L12" s="3">
        <f t="shared" si="0"/>
        <v>28888.910305173951</v>
      </c>
      <c r="N12" s="4">
        <f t="shared" si="2"/>
        <v>2.3490947284484167E-2</v>
      </c>
      <c r="O12" s="4">
        <f t="shared" si="1"/>
        <v>-7.7365748058212516E-2</v>
      </c>
      <c r="P12" s="4">
        <f t="shared" si="1"/>
        <v>4.8833380811042985E-2</v>
      </c>
    </row>
    <row r="13" spans="1:16" x14ac:dyDescent="0.25">
      <c r="A13" s="2">
        <v>1994</v>
      </c>
      <c r="B13" s="5">
        <v>1115118.21508756</v>
      </c>
      <c r="C13" s="5">
        <v>120525.61566484834</v>
      </c>
      <c r="D13" s="5">
        <v>629734.27160683996</v>
      </c>
      <c r="F13" s="5">
        <v>1087192.54917532</v>
      </c>
      <c r="G13" s="5">
        <v>131529.80644942299</v>
      </c>
      <c r="H13" s="5">
        <v>600849.63809498795</v>
      </c>
      <c r="J13" s="3">
        <f t="shared" si="0"/>
        <v>27925.665912240045</v>
      </c>
      <c r="K13" s="3">
        <f t="shared" si="0"/>
        <v>-11004.190784574646</v>
      </c>
      <c r="L13" s="3">
        <f t="shared" si="0"/>
        <v>28884.633511852007</v>
      </c>
      <c r="N13" s="4">
        <f t="shared" si="2"/>
        <v>2.5686035038984405E-2</v>
      </c>
      <c r="O13" s="4">
        <f t="shared" si="1"/>
        <v>-8.3663095701475662E-2</v>
      </c>
      <c r="P13" s="4">
        <f t="shared" si="1"/>
        <v>4.8072981459107836E-2</v>
      </c>
    </row>
    <row r="14" spans="1:16" x14ac:dyDescent="0.25">
      <c r="A14" s="2">
        <v>1995</v>
      </c>
      <c r="B14" s="5">
        <v>1214052.2553802801</v>
      </c>
      <c r="C14" s="5">
        <v>125237.49925690342</v>
      </c>
      <c r="D14" s="5">
        <v>553479.78669333796</v>
      </c>
      <c r="F14" s="5">
        <v>1179891.74351542</v>
      </c>
      <c r="G14" s="5">
        <v>136893.536322292</v>
      </c>
      <c r="H14" s="5">
        <v>524594.14753803494</v>
      </c>
      <c r="J14" s="3">
        <f t="shared" si="0"/>
        <v>34160.511864860076</v>
      </c>
      <c r="K14" s="3">
        <f t="shared" si="0"/>
        <v>-11656.037065388577</v>
      </c>
      <c r="L14" s="3">
        <f t="shared" si="0"/>
        <v>28885.639155303012</v>
      </c>
      <c r="N14" s="4">
        <f t="shared" si="2"/>
        <v>2.8952242485468016E-2</v>
      </c>
      <c r="O14" s="4">
        <f t="shared" si="1"/>
        <v>-8.5146730653129346E-2</v>
      </c>
      <c r="P14" s="4">
        <f t="shared" si="1"/>
        <v>5.5062831506729117E-2</v>
      </c>
    </row>
    <row r="15" spans="1:16" x14ac:dyDescent="0.25">
      <c r="A15" s="2">
        <v>1996</v>
      </c>
      <c r="B15" s="5">
        <v>1211708.34112395</v>
      </c>
      <c r="C15" s="5">
        <v>118734.19496051699</v>
      </c>
      <c r="D15" s="5">
        <v>589130.53354898596</v>
      </c>
      <c r="F15" s="5">
        <v>1204814.14657306</v>
      </c>
      <c r="G15" s="5">
        <v>132973.47289314799</v>
      </c>
      <c r="H15" s="5">
        <v>573755.628427385</v>
      </c>
      <c r="J15" s="3">
        <f t="shared" si="0"/>
        <v>6894.1945508900099</v>
      </c>
      <c r="K15" s="3">
        <f t="shared" si="0"/>
        <v>-14239.277932630997</v>
      </c>
      <c r="L15" s="3">
        <f t="shared" si="0"/>
        <v>15374.905121600954</v>
      </c>
      <c r="N15" s="4">
        <f t="shared" si="2"/>
        <v>5.7222058443616936E-3</v>
      </c>
      <c r="O15" s="4">
        <f t="shared" si="1"/>
        <v>-0.1070835981254178</v>
      </c>
      <c r="P15" s="4">
        <f t="shared" si="1"/>
        <v>2.6796957380169413E-2</v>
      </c>
    </row>
    <row r="16" spans="1:16" x14ac:dyDescent="0.25">
      <c r="A16" s="2">
        <v>1997</v>
      </c>
      <c r="B16" s="5">
        <v>1114800.7147776999</v>
      </c>
      <c r="C16" s="5">
        <v>119528.18220608361</v>
      </c>
      <c r="D16" s="5">
        <v>624918.45312305598</v>
      </c>
      <c r="F16" s="5">
        <v>1112712.48596245</v>
      </c>
      <c r="G16" s="5">
        <v>134577.502588109</v>
      </c>
      <c r="H16" s="5">
        <v>609613.30215845001</v>
      </c>
      <c r="J16" s="3">
        <f t="shared" si="0"/>
        <v>2088.2288152498659</v>
      </c>
      <c r="K16" s="3">
        <f t="shared" si="0"/>
        <v>-15049.320382025384</v>
      </c>
      <c r="L16" s="3">
        <f t="shared" si="0"/>
        <v>15305.150964605971</v>
      </c>
      <c r="N16" s="4">
        <f t="shared" si="2"/>
        <v>1.8767011618851699E-3</v>
      </c>
      <c r="O16" s="4">
        <f t="shared" si="1"/>
        <v>-0.11182642040910568</v>
      </c>
      <c r="P16" s="4">
        <f t="shared" si="1"/>
        <v>2.5106327093610357E-2</v>
      </c>
    </row>
    <row r="17" spans="1:16" x14ac:dyDescent="0.25">
      <c r="A17" s="2">
        <v>1998</v>
      </c>
      <c r="B17" s="5">
        <v>1186957.3696756</v>
      </c>
      <c r="C17" s="5">
        <v>109849.74961832649</v>
      </c>
      <c r="D17" s="5">
        <v>586508.57392273995</v>
      </c>
      <c r="F17" s="5">
        <v>1193353.8490746501</v>
      </c>
      <c r="G17" s="5">
        <v>127963.92883841701</v>
      </c>
      <c r="H17" s="5">
        <v>571810.23900528799</v>
      </c>
      <c r="J17" s="3">
        <f t="shared" si="0"/>
        <v>-6396.4793990501203</v>
      </c>
      <c r="K17" s="3">
        <f t="shared" si="0"/>
        <v>-18114.179220090518</v>
      </c>
      <c r="L17" s="3">
        <f t="shared" si="0"/>
        <v>14698.334917451954</v>
      </c>
      <c r="N17" s="4">
        <f t="shared" si="2"/>
        <v>-5.3600861169636107E-3</v>
      </c>
      <c r="O17" s="4">
        <f t="shared" si="1"/>
        <v>-0.14155691673833889</v>
      </c>
      <c r="P17" s="4">
        <f t="shared" si="1"/>
        <v>2.5704917321909E-2</v>
      </c>
    </row>
    <row r="18" spans="1:16" x14ac:dyDescent="0.25">
      <c r="A18" s="2">
        <v>1999</v>
      </c>
      <c r="B18" s="5">
        <v>1059165.0452717801</v>
      </c>
      <c r="C18" s="5">
        <v>98496.77979494899</v>
      </c>
      <c r="D18" s="5">
        <v>467388.18721664499</v>
      </c>
      <c r="F18" s="5">
        <v>1062557.2340174301</v>
      </c>
      <c r="G18" s="5">
        <v>116985.201519879</v>
      </c>
      <c r="H18" s="5">
        <v>447539.06324417301</v>
      </c>
      <c r="J18" s="3">
        <f t="shared" si="0"/>
        <v>-3392.1887456499971</v>
      </c>
      <c r="K18" s="3">
        <f t="shared" si="0"/>
        <v>-18488.421724930013</v>
      </c>
      <c r="L18" s="3">
        <f t="shared" si="0"/>
        <v>19849.123972471978</v>
      </c>
      <c r="N18" s="4">
        <f t="shared" si="2"/>
        <v>-3.1924762610899054E-3</v>
      </c>
      <c r="O18" s="4">
        <f t="shared" si="1"/>
        <v>-0.1580406879222952</v>
      </c>
      <c r="P18" s="4">
        <f t="shared" si="1"/>
        <v>4.435171273896707E-2</v>
      </c>
    </row>
    <row r="19" spans="1:16" x14ac:dyDescent="0.25">
      <c r="A19" s="2">
        <v>2000</v>
      </c>
      <c r="B19" s="5">
        <v>1117910.06736059</v>
      </c>
      <c r="C19" s="5">
        <v>104077.15456584941</v>
      </c>
      <c r="D19" s="5">
        <v>422982.75112413202</v>
      </c>
      <c r="F19" s="5">
        <v>1121584.73660822</v>
      </c>
      <c r="G19" s="5">
        <v>122762.576359495</v>
      </c>
      <c r="H19" s="5">
        <v>403079.24612116499</v>
      </c>
      <c r="J19" s="3">
        <f t="shared" si="0"/>
        <v>-3674.6692476300523</v>
      </c>
      <c r="K19" s="3">
        <f t="shared" si="0"/>
        <v>-18685.421793645583</v>
      </c>
      <c r="L19" s="3">
        <f t="shared" si="0"/>
        <v>19903.505002967024</v>
      </c>
      <c r="N19" s="4">
        <f t="shared" si="2"/>
        <v>-3.2763188796083344E-3</v>
      </c>
      <c r="O19" s="4">
        <f t="shared" si="2"/>
        <v>-0.15220780100710529</v>
      </c>
      <c r="P19" s="4">
        <f t="shared" si="2"/>
        <v>4.9378640042866559E-2</v>
      </c>
    </row>
    <row r="20" spans="1:16" x14ac:dyDescent="0.25">
      <c r="A20" s="2">
        <v>2001</v>
      </c>
      <c r="B20" s="5">
        <v>1064380.2168330301</v>
      </c>
      <c r="C20" s="5">
        <v>97234.05793672541</v>
      </c>
      <c r="D20" s="5">
        <v>446103.72217111802</v>
      </c>
      <c r="F20" s="5">
        <v>1068351.6744557</v>
      </c>
      <c r="G20" s="5">
        <v>115871.08458392401</v>
      </c>
      <c r="H20" s="5">
        <v>426620.70052285498</v>
      </c>
      <c r="J20" s="3">
        <f t="shared" si="0"/>
        <v>-3971.45762266987</v>
      </c>
      <c r="K20" s="3">
        <f t="shared" si="0"/>
        <v>-18637.026647198596</v>
      </c>
      <c r="L20" s="3">
        <f t="shared" si="0"/>
        <v>19483.021648263035</v>
      </c>
      <c r="N20" s="4">
        <f t="shared" si="2"/>
        <v>-3.7173692124301992E-3</v>
      </c>
      <c r="O20" s="4">
        <f t="shared" si="2"/>
        <v>-0.16084277379573525</v>
      </c>
      <c r="P20" s="4">
        <f t="shared" si="2"/>
        <v>4.566825197273635E-2</v>
      </c>
    </row>
    <row r="21" spans="1:16" x14ac:dyDescent="0.25">
      <c r="A21" s="2">
        <v>2002</v>
      </c>
      <c r="B21" s="5">
        <v>1073692.30268126</v>
      </c>
      <c r="C21" s="5">
        <v>102932.45643057566</v>
      </c>
      <c r="D21" s="5">
        <v>471093.22607386898</v>
      </c>
      <c r="F21" s="5">
        <v>1089790.63825513</v>
      </c>
      <c r="G21" s="5">
        <v>128037.356157079</v>
      </c>
      <c r="H21" s="5">
        <v>465690.90818608698</v>
      </c>
      <c r="J21" s="3">
        <f t="shared" si="0"/>
        <v>-16098.33557386999</v>
      </c>
      <c r="K21" s="3">
        <f t="shared" si="0"/>
        <v>-25104.899726503339</v>
      </c>
      <c r="L21" s="3">
        <f t="shared" si="0"/>
        <v>5402.3178877820028</v>
      </c>
      <c r="N21" s="4">
        <f t="shared" si="2"/>
        <v>-1.4771952528097623E-2</v>
      </c>
      <c r="O21" s="4">
        <f t="shared" si="2"/>
        <v>-0.1960748056661222</v>
      </c>
      <c r="P21" s="4">
        <f t="shared" si="2"/>
        <v>1.1600651403791788E-2</v>
      </c>
    </row>
    <row r="22" spans="1:16" x14ac:dyDescent="0.25">
      <c r="A22" s="2">
        <v>2003</v>
      </c>
      <c r="B22" s="5">
        <v>1130010.60591487</v>
      </c>
      <c r="C22" s="5">
        <v>99578.296857420995</v>
      </c>
      <c r="D22" s="5">
        <v>560170.68815725599</v>
      </c>
      <c r="F22" s="5">
        <v>1159429.9062999501</v>
      </c>
      <c r="G22" s="5">
        <v>131655.439238833</v>
      </c>
      <c r="H22" s="5">
        <v>574361.04491677403</v>
      </c>
      <c r="J22" s="3">
        <f t="shared" si="0"/>
        <v>-29419.300385080045</v>
      </c>
      <c r="K22" s="3">
        <f t="shared" si="0"/>
        <v>-32077.142381412006</v>
      </c>
      <c r="L22" s="3">
        <f t="shared" si="0"/>
        <v>-14190.356759518036</v>
      </c>
      <c r="N22" s="4">
        <f t="shared" si="2"/>
        <v>-2.5373936126043942E-2</v>
      </c>
      <c r="O22" s="4">
        <f t="shared" si="2"/>
        <v>-0.24364464215733331</v>
      </c>
      <c r="P22" s="4">
        <f t="shared" si="2"/>
        <v>-2.47063356491634E-2</v>
      </c>
    </row>
    <row r="23" spans="1:16" x14ac:dyDescent="0.25">
      <c r="A23" s="2">
        <v>2004</v>
      </c>
      <c r="B23" s="5">
        <v>901609.35562503804</v>
      </c>
      <c r="C23" s="5">
        <v>94534.425061823727</v>
      </c>
      <c r="D23" s="5">
        <v>693468.94842530298</v>
      </c>
      <c r="F23" s="5">
        <v>932508.96882746206</v>
      </c>
      <c r="G23" s="5">
        <v>127456.843853743</v>
      </c>
      <c r="H23" s="5">
        <v>713943.23560818902</v>
      </c>
      <c r="J23" s="3">
        <f t="shared" si="0"/>
        <v>-30899.613202424021</v>
      </c>
      <c r="K23" s="3">
        <f t="shared" si="0"/>
        <v>-32922.418791919277</v>
      </c>
      <c r="L23" s="3">
        <f t="shared" si="0"/>
        <v>-20474.287182886037</v>
      </c>
      <c r="N23" s="4">
        <f t="shared" si="2"/>
        <v>-3.3135995722676247E-2</v>
      </c>
      <c r="O23" s="4">
        <f t="shared" si="2"/>
        <v>-0.25830247946275697</v>
      </c>
      <c r="P23" s="4">
        <f t="shared" si="2"/>
        <v>-2.8677752182138881E-2</v>
      </c>
    </row>
    <row r="24" spans="1:16" x14ac:dyDescent="0.25">
      <c r="A24" s="2">
        <v>2005</v>
      </c>
      <c r="B24" s="5">
        <v>674708.50345742202</v>
      </c>
      <c r="C24" s="5">
        <v>79006.629151091256</v>
      </c>
      <c r="D24" s="5">
        <v>548717.198558809</v>
      </c>
      <c r="F24" s="5">
        <v>713892.99247287598</v>
      </c>
      <c r="G24" s="5">
        <v>116249.18149816499</v>
      </c>
      <c r="H24" s="5">
        <v>582235.52937364799</v>
      </c>
      <c r="J24" s="3">
        <f t="shared" si="0"/>
        <v>-39184.489015453961</v>
      </c>
      <c r="K24" s="3">
        <f t="shared" si="0"/>
        <v>-37242.552347073739</v>
      </c>
      <c r="L24" s="3">
        <f t="shared" si="0"/>
        <v>-33518.330814838992</v>
      </c>
      <c r="N24" s="4">
        <f t="shared" si="2"/>
        <v>-5.4888462876938458E-2</v>
      </c>
      <c r="O24" s="4">
        <f t="shared" si="2"/>
        <v>-0.32036829736871408</v>
      </c>
      <c r="P24" s="4">
        <f t="shared" si="2"/>
        <v>-5.756833639282892E-2</v>
      </c>
    </row>
    <row r="25" spans="1:16" x14ac:dyDescent="0.25">
      <c r="A25" s="2">
        <v>2006</v>
      </c>
      <c r="B25" s="5">
        <v>641202.91352101695</v>
      </c>
      <c r="C25" s="5">
        <v>76772.848797385479</v>
      </c>
      <c r="D25" s="5">
        <v>477876.94530813699</v>
      </c>
      <c r="F25" s="5">
        <v>690750.89898741699</v>
      </c>
      <c r="G25" s="5">
        <v>119421.41621485801</v>
      </c>
      <c r="H25" s="5">
        <v>528473.55692826398</v>
      </c>
      <c r="J25" s="3">
        <f t="shared" si="0"/>
        <v>-49547.985466400045</v>
      </c>
      <c r="K25" s="3">
        <f t="shared" si="0"/>
        <v>-42648.567417472528</v>
      </c>
      <c r="L25" s="3">
        <f t="shared" si="0"/>
        <v>-50596.611620126991</v>
      </c>
      <c r="N25" s="4">
        <f t="shared" si="2"/>
        <v>-7.1730613074891758E-2</v>
      </c>
      <c r="O25" s="4">
        <f t="shared" si="2"/>
        <v>-0.35712662576987875</v>
      </c>
      <c r="P25" s="4">
        <f t="shared" si="2"/>
        <v>-9.5741046939449945E-2</v>
      </c>
    </row>
    <row r="26" spans="1:16" x14ac:dyDescent="0.25">
      <c r="A26" s="2">
        <v>2007</v>
      </c>
      <c r="B26" s="5">
        <v>746254.85765563103</v>
      </c>
      <c r="C26" s="5">
        <v>95560.359551557325</v>
      </c>
      <c r="D26" s="5">
        <v>410270.133639601</v>
      </c>
      <c r="F26" s="5">
        <v>801017.92573944596</v>
      </c>
      <c r="G26" s="5">
        <v>140822.17090009799</v>
      </c>
      <c r="H26" s="5">
        <v>467433.31568030902</v>
      </c>
      <c r="J26" s="3">
        <f t="shared" si="0"/>
        <v>-54763.068083814927</v>
      </c>
      <c r="K26" s="3">
        <f t="shared" si="0"/>
        <v>-45261.811348540665</v>
      </c>
      <c r="L26" s="3">
        <f t="shared" si="0"/>
        <v>-57163.182040708023</v>
      </c>
      <c r="N26" s="4">
        <f t="shared" si="2"/>
        <v>-6.836684464116248E-2</v>
      </c>
      <c r="O26" s="4">
        <f t="shared" si="2"/>
        <v>-0.32141111771846126</v>
      </c>
      <c r="P26" s="4">
        <f t="shared" si="2"/>
        <v>-0.1222916298927301</v>
      </c>
    </row>
    <row r="27" spans="1:16" x14ac:dyDescent="0.25">
      <c r="A27" s="2">
        <v>2008</v>
      </c>
      <c r="B27" s="5">
        <v>813772.44427587395</v>
      </c>
      <c r="C27" s="5">
        <v>83810.459352852748</v>
      </c>
      <c r="D27" s="5">
        <v>414440.51677361201</v>
      </c>
      <c r="F27" s="5">
        <v>877723.87077726901</v>
      </c>
      <c r="G27" s="5">
        <v>133154.53218951999</v>
      </c>
      <c r="H27" s="5">
        <v>488225.07380261499</v>
      </c>
      <c r="J27" s="3">
        <f t="shared" si="0"/>
        <v>-63951.426501395064</v>
      </c>
      <c r="K27" s="3">
        <f t="shared" si="0"/>
        <v>-49344.072836667241</v>
      </c>
      <c r="L27" s="3">
        <f t="shared" si="0"/>
        <v>-73784.557029002986</v>
      </c>
      <c r="N27" s="4">
        <f t="shared" si="2"/>
        <v>-7.2860530094462209E-2</v>
      </c>
      <c r="O27" s="4">
        <f t="shared" si="2"/>
        <v>-0.37057749387332456</v>
      </c>
      <c r="P27" s="4">
        <f t="shared" si="2"/>
        <v>-0.15112815991673836</v>
      </c>
    </row>
    <row r="28" spans="1:16" x14ac:dyDescent="0.25">
      <c r="A28" s="2">
        <v>2009</v>
      </c>
      <c r="B28" s="5">
        <v>826533.78566802898</v>
      </c>
      <c r="C28" s="5">
        <v>73686.338058568654</v>
      </c>
      <c r="D28" s="5">
        <v>649479.90476123395</v>
      </c>
      <c r="F28" s="5">
        <v>890823.41534177295</v>
      </c>
      <c r="G28" s="5">
        <v>121881.47229714</v>
      </c>
      <c r="H28" s="5">
        <v>730646.13041664602</v>
      </c>
      <c r="J28" s="3">
        <f t="shared" si="0"/>
        <v>-64289.62967374397</v>
      </c>
      <c r="K28" s="3">
        <f t="shared" si="0"/>
        <v>-48195.134238571351</v>
      </c>
      <c r="L28" s="3">
        <f t="shared" si="0"/>
        <v>-81166.225655412069</v>
      </c>
      <c r="N28" s="4">
        <f t="shared" si="2"/>
        <v>-7.2168769440213512E-2</v>
      </c>
      <c r="O28" s="4">
        <f t="shared" si="2"/>
        <v>-0.39542625577310381</v>
      </c>
      <c r="P28" s="4">
        <f t="shared" si="2"/>
        <v>-0.11108828511707518</v>
      </c>
    </row>
    <row r="29" spans="1:16" x14ac:dyDescent="0.25">
      <c r="A29" s="2">
        <v>2010</v>
      </c>
      <c r="B29" s="5">
        <v>831915.56503258401</v>
      </c>
      <c r="C29" s="5">
        <v>77996.999142041546</v>
      </c>
      <c r="D29" s="5">
        <v>640720.99693312997</v>
      </c>
      <c r="F29" s="5">
        <v>892589.11638172995</v>
      </c>
      <c r="G29" s="5">
        <v>124136.784180171</v>
      </c>
      <c r="H29" s="5">
        <v>716638.73260920402</v>
      </c>
      <c r="J29" s="3">
        <f t="shared" si="0"/>
        <v>-60673.551349145942</v>
      </c>
      <c r="K29" s="3">
        <f t="shared" si="0"/>
        <v>-46139.785038129456</v>
      </c>
      <c r="L29" s="3">
        <f t="shared" si="0"/>
        <v>-75917.735676074051</v>
      </c>
      <c r="N29" s="4">
        <f t="shared" si="2"/>
        <v>-6.7974782837479653E-2</v>
      </c>
      <c r="O29" s="4">
        <f t="shared" si="2"/>
        <v>-0.37168503552631582</v>
      </c>
      <c r="P29" s="4">
        <f t="shared" si="2"/>
        <v>-0.10593585334086786</v>
      </c>
    </row>
    <row r="30" spans="1:16" x14ac:dyDescent="0.25">
      <c r="A30" s="2">
        <v>2011</v>
      </c>
      <c r="B30" s="5">
        <v>819436.05641601095</v>
      </c>
      <c r="C30" s="5">
        <v>62014.295783496091</v>
      </c>
      <c r="D30" s="5">
        <v>507198.05312440603</v>
      </c>
      <c r="F30" s="5">
        <v>843732.03545584902</v>
      </c>
      <c r="G30" s="5">
        <v>84554.965389170902</v>
      </c>
      <c r="H30" s="5">
        <v>509470.28267180303</v>
      </c>
      <c r="J30" s="3">
        <f t="shared" si="0"/>
        <v>-24295.979039838072</v>
      </c>
      <c r="K30" s="3">
        <f t="shared" si="0"/>
        <v>-22540.669605674811</v>
      </c>
      <c r="L30" s="3">
        <f t="shared" si="0"/>
        <v>-2272.2295473970007</v>
      </c>
      <c r="N30" s="4">
        <f t="shared" si="2"/>
        <v>-2.8795847518947783E-2</v>
      </c>
      <c r="O30" s="4">
        <f t="shared" si="2"/>
        <v>-0.26658008198489114</v>
      </c>
      <c r="P30" s="4">
        <f t="shared" si="2"/>
        <v>-4.4599844675548119E-3</v>
      </c>
    </row>
    <row r="31" spans="1:16" x14ac:dyDescent="0.25">
      <c r="A31" s="2">
        <v>2012</v>
      </c>
      <c r="B31" s="5">
        <v>638264.34127347101</v>
      </c>
      <c r="C31" s="5">
        <v>62537.456342369936</v>
      </c>
      <c r="D31" s="5">
        <v>535007.35687844397</v>
      </c>
      <c r="F31" s="5">
        <v>632043.58812582202</v>
      </c>
      <c r="G31" s="5">
        <v>62358.905749008103</v>
      </c>
      <c r="H31" s="5">
        <v>497351.54992924398</v>
      </c>
      <c r="J31" s="3">
        <f t="shared" si="0"/>
        <v>6220.7531476489967</v>
      </c>
      <c r="K31" s="3">
        <f t="shared" si="0"/>
        <v>178.55059336183331</v>
      </c>
      <c r="L31" s="3">
        <f t="shared" si="0"/>
        <v>37655.806949199992</v>
      </c>
      <c r="N31" s="4">
        <f t="shared" si="2"/>
        <v>9.8422850330547457E-3</v>
      </c>
      <c r="O31" s="4">
        <f t="shared" si="2"/>
        <v>2.8632733563429052E-3</v>
      </c>
      <c r="P31" s="4">
        <f t="shared" si="2"/>
        <v>7.5712656278153989E-2</v>
      </c>
    </row>
    <row r="32" spans="1:16" x14ac:dyDescent="0.25">
      <c r="A32" s="2">
        <v>2013</v>
      </c>
      <c r="B32" s="5">
        <v>727082.59131444199</v>
      </c>
      <c r="C32" s="5">
        <v>65451.601506998632</v>
      </c>
      <c r="D32" s="5">
        <v>615723.90016048204</v>
      </c>
      <c r="F32" s="5">
        <v>727082.59149428701</v>
      </c>
      <c r="G32" s="5">
        <v>65451.601566495097</v>
      </c>
      <c r="H32" s="5">
        <v>617900.18808973604</v>
      </c>
      <c r="J32" s="3">
        <f t="shared" si="0"/>
        <v>-1.7984502483159304E-4</v>
      </c>
      <c r="K32" s="3">
        <f t="shared" si="0"/>
        <v>-5.9496465837582946E-5</v>
      </c>
      <c r="L32" s="3">
        <f t="shared" si="0"/>
        <v>-2176.2879292540019</v>
      </c>
      <c r="N32" s="4">
        <f t="shared" si="2"/>
        <v>-2.4735157592204041E-10</v>
      </c>
      <c r="O32" s="4">
        <f t="shared" si="2"/>
        <v>-9.0901466753472681E-10</v>
      </c>
      <c r="P32" s="4">
        <f t="shared" si="2"/>
        <v>-3.5220703459924265E-3</v>
      </c>
    </row>
    <row r="33" spans="1:16" x14ac:dyDescent="0.25">
      <c r="A33" s="2">
        <v>2014</v>
      </c>
      <c r="B33" s="5">
        <v>682447.85427765897</v>
      </c>
      <c r="C33" s="5">
        <v>58375.714921489343</v>
      </c>
      <c r="D33" s="5">
        <v>696161.95684346603</v>
      </c>
      <c r="F33" s="5">
        <v>682009.13029285404</v>
      </c>
      <c r="G33" s="5">
        <v>58373.4503372607</v>
      </c>
      <c r="H33" s="5">
        <v>697992.22457123199</v>
      </c>
      <c r="J33" s="3">
        <f t="shared" si="0"/>
        <v>438.72398480493575</v>
      </c>
      <c r="K33" s="3">
        <f t="shared" si="0"/>
        <v>2.2645842286437983</v>
      </c>
      <c r="L33" s="3">
        <f t="shared" si="0"/>
        <v>-1830.2677277659532</v>
      </c>
      <c r="N33" s="4">
        <f t="shared" si="2"/>
        <v>6.4328168835004905E-4</v>
      </c>
      <c r="O33" s="4">
        <f t="shared" si="2"/>
        <v>3.8794763981910424E-5</v>
      </c>
      <c r="P33" s="4">
        <f t="shared" si="2"/>
        <v>-2.6221892785270838E-3</v>
      </c>
    </row>
    <row r="34" spans="1:16" x14ac:dyDescent="0.25">
      <c r="A34" s="2">
        <v>2015</v>
      </c>
      <c r="B34" s="5">
        <v>657427.64454407501</v>
      </c>
      <c r="C34" s="5">
        <v>49501.072345452085</v>
      </c>
      <c r="D34" s="5">
        <v>565922.83750670601</v>
      </c>
      <c r="F34" s="5">
        <v>387844.29452929</v>
      </c>
      <c r="G34" s="5">
        <v>21480.6456017319</v>
      </c>
      <c r="H34" s="5">
        <v>361246.71755396202</v>
      </c>
      <c r="J34" s="3">
        <f t="shared" si="0"/>
        <v>269583.35001478501</v>
      </c>
      <c r="K34" s="3">
        <f t="shared" si="0"/>
        <v>28020.426743720185</v>
      </c>
      <c r="L34" s="3">
        <f t="shared" si="0"/>
        <v>204676.11995274399</v>
      </c>
      <c r="N34" s="4">
        <f t="shared" si="2"/>
        <v>0.69508138657026464</v>
      </c>
      <c r="O34" s="4">
        <f t="shared" si="2"/>
        <v>1.3044499342915936</v>
      </c>
      <c r="P34" s="4">
        <f t="shared" si="2"/>
        <v>0.5665826428503673</v>
      </c>
    </row>
    <row r="35" spans="1:16" x14ac:dyDescent="0.25">
      <c r="F35" s="5">
        <v>11592.924974400001</v>
      </c>
      <c r="G35" s="5">
        <v>1549.85628</v>
      </c>
      <c r="H35" s="5">
        <v>9299.1376799999998</v>
      </c>
    </row>
  </sheetData>
  <mergeCells count="4">
    <mergeCell ref="A1:D1"/>
    <mergeCell ref="F1:H1"/>
    <mergeCell ref="J1:L1"/>
    <mergeCell ref="N1:P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tabSelected="1" view="pageLayout" zoomScaleNormal="100" workbookViewId="0"/>
  </sheetViews>
  <sheetFormatPr defaultRowHeight="15" x14ac:dyDescent="0.25"/>
  <cols>
    <col min="2" max="2" width="14" customWidth="1"/>
    <col min="3" max="3" width="17.140625" customWidth="1"/>
    <col min="4" max="4" width="13.140625" customWidth="1"/>
    <col min="6" max="6" width="9.5703125" customWidth="1"/>
  </cols>
  <sheetData>
    <row r="1" spans="1:6" ht="21.75" customHeight="1" x14ac:dyDescent="0.25">
      <c r="A1" s="16" t="s">
        <v>36</v>
      </c>
    </row>
    <row r="2" spans="1:6" x14ac:dyDescent="0.25">
      <c r="A2" s="17" t="s">
        <v>18</v>
      </c>
      <c r="B2" s="17" t="s">
        <v>20</v>
      </c>
      <c r="C2" s="17" t="s">
        <v>19</v>
      </c>
      <c r="D2" s="18" t="s">
        <v>31</v>
      </c>
      <c r="E2" s="18" t="s">
        <v>32</v>
      </c>
      <c r="F2" s="18" t="s">
        <v>33</v>
      </c>
    </row>
    <row r="3" spans="1:6" ht="14.25" customHeight="1" x14ac:dyDescent="0.25">
      <c r="A3" s="30" t="s">
        <v>21</v>
      </c>
      <c r="B3" s="19" t="s">
        <v>23</v>
      </c>
      <c r="C3" s="20" t="s">
        <v>30</v>
      </c>
      <c r="D3" s="21">
        <v>1</v>
      </c>
      <c r="E3" s="21">
        <v>1</v>
      </c>
      <c r="F3" s="22">
        <f>E3-D3</f>
        <v>0</v>
      </c>
    </row>
    <row r="4" spans="1:6" ht="14.25" customHeight="1" x14ac:dyDescent="0.25">
      <c r="A4" s="30"/>
      <c r="B4" s="19" t="s">
        <v>22</v>
      </c>
      <c r="C4" s="20" t="s">
        <v>34</v>
      </c>
      <c r="D4" s="21">
        <v>9</v>
      </c>
      <c r="E4" s="21">
        <v>9</v>
      </c>
      <c r="F4" s="22">
        <f t="shared" ref="F4:F28" si="0">E4-D4</f>
        <v>0</v>
      </c>
    </row>
    <row r="5" spans="1:6" ht="14.25" customHeight="1" x14ac:dyDescent="0.25">
      <c r="A5" s="30" t="s">
        <v>24</v>
      </c>
      <c r="B5" s="29" t="s">
        <v>23</v>
      </c>
      <c r="C5" s="20" t="s">
        <v>30</v>
      </c>
      <c r="D5" s="21">
        <v>3</v>
      </c>
      <c r="E5" s="21">
        <v>3</v>
      </c>
      <c r="F5" s="22">
        <f t="shared" si="0"/>
        <v>0</v>
      </c>
    </row>
    <row r="6" spans="1:6" ht="14.25" customHeight="1" x14ac:dyDescent="0.25">
      <c r="A6" s="30"/>
      <c r="B6" s="29"/>
      <c r="C6" s="20" t="s">
        <v>34</v>
      </c>
      <c r="D6" s="21">
        <v>1</v>
      </c>
      <c r="E6" s="21">
        <v>1</v>
      </c>
      <c r="F6" s="22">
        <f t="shared" si="0"/>
        <v>0</v>
      </c>
    </row>
    <row r="7" spans="1:6" ht="14.25" customHeight="1" x14ac:dyDescent="0.25">
      <c r="A7" s="30"/>
      <c r="B7" s="29" t="s">
        <v>22</v>
      </c>
      <c r="C7" s="20" t="s">
        <v>30</v>
      </c>
      <c r="D7" s="21">
        <v>1</v>
      </c>
      <c r="E7" s="21">
        <v>1</v>
      </c>
      <c r="F7" s="22">
        <f t="shared" si="0"/>
        <v>0</v>
      </c>
    </row>
    <row r="8" spans="1:6" ht="14.25" customHeight="1" x14ac:dyDescent="0.25">
      <c r="A8" s="30"/>
      <c r="B8" s="29"/>
      <c r="C8" s="20" t="s">
        <v>34</v>
      </c>
      <c r="D8" s="21">
        <v>5</v>
      </c>
      <c r="E8" s="21">
        <v>5</v>
      </c>
      <c r="F8" s="22">
        <f t="shared" si="0"/>
        <v>0</v>
      </c>
    </row>
    <row r="9" spans="1:6" ht="14.25" customHeight="1" x14ac:dyDescent="0.25">
      <c r="A9" s="30" t="s">
        <v>25</v>
      </c>
      <c r="B9" s="29" t="s">
        <v>23</v>
      </c>
      <c r="C9" s="20" t="s">
        <v>30</v>
      </c>
      <c r="D9" s="21">
        <v>87</v>
      </c>
      <c r="E9" s="21">
        <v>87</v>
      </c>
      <c r="F9" s="22">
        <f t="shared" si="0"/>
        <v>0</v>
      </c>
    </row>
    <row r="10" spans="1:6" ht="14.25" customHeight="1" x14ac:dyDescent="0.25">
      <c r="A10" s="30"/>
      <c r="B10" s="29"/>
      <c r="C10" s="20" t="s">
        <v>34</v>
      </c>
      <c r="D10" s="21">
        <v>245</v>
      </c>
      <c r="E10" s="21">
        <v>245</v>
      </c>
      <c r="F10" s="22">
        <f t="shared" si="0"/>
        <v>0</v>
      </c>
    </row>
    <row r="11" spans="1:6" ht="14.25" customHeight="1" x14ac:dyDescent="0.25">
      <c r="A11" s="30"/>
      <c r="B11" s="29" t="s">
        <v>22</v>
      </c>
      <c r="C11" s="20" t="s">
        <v>30</v>
      </c>
      <c r="D11" s="21">
        <v>11</v>
      </c>
      <c r="E11" s="21">
        <v>11</v>
      </c>
      <c r="F11" s="22">
        <f t="shared" si="0"/>
        <v>0</v>
      </c>
    </row>
    <row r="12" spans="1:6" ht="14.25" customHeight="1" x14ac:dyDescent="0.25">
      <c r="A12" s="30"/>
      <c r="B12" s="29"/>
      <c r="C12" s="20" t="s">
        <v>34</v>
      </c>
      <c r="D12" s="24">
        <v>1071</v>
      </c>
      <c r="E12" s="24">
        <v>1575</v>
      </c>
      <c r="F12" s="23">
        <f t="shared" si="0"/>
        <v>504</v>
      </c>
    </row>
    <row r="13" spans="1:6" ht="14.25" customHeight="1" x14ac:dyDescent="0.25">
      <c r="A13" s="30" t="s">
        <v>26</v>
      </c>
      <c r="B13" s="29" t="s">
        <v>23</v>
      </c>
      <c r="C13" s="20" t="s">
        <v>30</v>
      </c>
      <c r="D13" s="24">
        <v>26</v>
      </c>
      <c r="E13" s="24">
        <v>26</v>
      </c>
      <c r="F13" s="22">
        <f t="shared" si="0"/>
        <v>0</v>
      </c>
    </row>
    <row r="14" spans="1:6" ht="14.25" customHeight="1" x14ac:dyDescent="0.25">
      <c r="A14" s="30"/>
      <c r="B14" s="29"/>
      <c r="C14" s="20" t="s">
        <v>34</v>
      </c>
      <c r="D14" s="24">
        <v>107</v>
      </c>
      <c r="E14" s="24">
        <v>105</v>
      </c>
      <c r="F14" s="23">
        <f t="shared" si="0"/>
        <v>-2</v>
      </c>
    </row>
    <row r="15" spans="1:6" ht="14.25" customHeight="1" x14ac:dyDescent="0.25">
      <c r="A15" s="30"/>
      <c r="B15" s="29" t="s">
        <v>22</v>
      </c>
      <c r="C15" s="20" t="s">
        <v>30</v>
      </c>
      <c r="D15" s="24">
        <v>4</v>
      </c>
      <c r="E15" s="24">
        <v>4</v>
      </c>
      <c r="F15" s="22">
        <f t="shared" si="0"/>
        <v>0</v>
      </c>
    </row>
    <row r="16" spans="1:6" ht="14.25" customHeight="1" x14ac:dyDescent="0.25">
      <c r="A16" s="30"/>
      <c r="B16" s="29"/>
      <c r="C16" s="20" t="s">
        <v>34</v>
      </c>
      <c r="D16" s="24">
        <v>86</v>
      </c>
      <c r="E16" s="24">
        <v>86</v>
      </c>
      <c r="F16" s="22">
        <f t="shared" si="0"/>
        <v>0</v>
      </c>
    </row>
    <row r="17" spans="1:6" ht="14.25" customHeight="1" x14ac:dyDescent="0.25">
      <c r="A17" s="30" t="s">
        <v>27</v>
      </c>
      <c r="B17" s="29" t="s">
        <v>23</v>
      </c>
      <c r="C17" s="20" t="s">
        <v>30</v>
      </c>
      <c r="D17" s="24">
        <v>197</v>
      </c>
      <c r="E17" s="24">
        <v>197</v>
      </c>
      <c r="F17" s="22">
        <f t="shared" si="0"/>
        <v>0</v>
      </c>
    </row>
    <row r="18" spans="1:6" ht="14.25" customHeight="1" x14ac:dyDescent="0.25">
      <c r="A18" s="30"/>
      <c r="B18" s="29"/>
      <c r="C18" s="20" t="s">
        <v>34</v>
      </c>
      <c r="D18" s="24">
        <v>1643</v>
      </c>
      <c r="E18" s="24">
        <v>1710</v>
      </c>
      <c r="F18" s="23">
        <f t="shared" si="0"/>
        <v>67</v>
      </c>
    </row>
    <row r="19" spans="1:6" ht="14.25" customHeight="1" x14ac:dyDescent="0.25">
      <c r="A19" s="30"/>
      <c r="B19" s="29" t="s">
        <v>22</v>
      </c>
      <c r="C19" s="20" t="s">
        <v>30</v>
      </c>
      <c r="D19" s="24">
        <v>25</v>
      </c>
      <c r="E19" s="24">
        <v>25</v>
      </c>
      <c r="F19" s="22">
        <f t="shared" si="0"/>
        <v>0</v>
      </c>
    </row>
    <row r="20" spans="1:6" ht="14.25" customHeight="1" x14ac:dyDescent="0.25">
      <c r="A20" s="30"/>
      <c r="B20" s="29"/>
      <c r="C20" s="20" t="s">
        <v>34</v>
      </c>
      <c r="D20" s="24">
        <v>395</v>
      </c>
      <c r="E20" s="24">
        <v>358</v>
      </c>
      <c r="F20" s="23">
        <f t="shared" si="0"/>
        <v>-37</v>
      </c>
    </row>
    <row r="21" spans="1:6" ht="14.25" customHeight="1" x14ac:dyDescent="0.25">
      <c r="A21" s="30" t="s">
        <v>28</v>
      </c>
      <c r="B21" s="29" t="s">
        <v>23</v>
      </c>
      <c r="C21" s="20" t="s">
        <v>30</v>
      </c>
      <c r="D21" s="24">
        <v>114</v>
      </c>
      <c r="E21" s="24">
        <v>114</v>
      </c>
      <c r="F21" s="22">
        <f t="shared" si="0"/>
        <v>0</v>
      </c>
    </row>
    <row r="22" spans="1:6" ht="14.25" customHeight="1" x14ac:dyDescent="0.25">
      <c r="A22" s="30"/>
      <c r="B22" s="29"/>
      <c r="C22" s="20" t="s">
        <v>34</v>
      </c>
      <c r="D22" s="24">
        <v>1654</v>
      </c>
      <c r="E22" s="24">
        <v>1654</v>
      </c>
      <c r="F22" s="22">
        <f t="shared" si="0"/>
        <v>0</v>
      </c>
    </row>
    <row r="23" spans="1:6" ht="14.25" customHeight="1" x14ac:dyDescent="0.25">
      <c r="A23" s="30"/>
      <c r="B23" s="29" t="s">
        <v>22</v>
      </c>
      <c r="C23" s="20" t="s">
        <v>30</v>
      </c>
      <c r="D23" s="21">
        <v>31</v>
      </c>
      <c r="E23" s="21">
        <v>31</v>
      </c>
      <c r="F23" s="22">
        <f t="shared" si="0"/>
        <v>0</v>
      </c>
    </row>
    <row r="24" spans="1:6" ht="14.25" customHeight="1" x14ac:dyDescent="0.25">
      <c r="A24" s="30"/>
      <c r="B24" s="29"/>
      <c r="C24" s="20" t="s">
        <v>34</v>
      </c>
      <c r="D24" s="21">
        <v>655</v>
      </c>
      <c r="E24" s="21">
        <v>654</v>
      </c>
      <c r="F24" s="23">
        <f t="shared" si="0"/>
        <v>-1</v>
      </c>
    </row>
    <row r="25" spans="1:6" ht="14.25" customHeight="1" x14ac:dyDescent="0.25">
      <c r="A25" s="30" t="s">
        <v>29</v>
      </c>
      <c r="B25" s="29" t="s">
        <v>23</v>
      </c>
      <c r="C25" s="20" t="s">
        <v>30</v>
      </c>
      <c r="D25" s="21">
        <v>16</v>
      </c>
      <c r="E25" s="21">
        <v>16</v>
      </c>
      <c r="F25" s="22">
        <f t="shared" si="0"/>
        <v>0</v>
      </c>
    </row>
    <row r="26" spans="1:6" ht="14.25" customHeight="1" x14ac:dyDescent="0.25">
      <c r="A26" s="30"/>
      <c r="B26" s="29"/>
      <c r="C26" s="20" t="s">
        <v>34</v>
      </c>
      <c r="D26" s="21">
        <v>154</v>
      </c>
      <c r="E26" s="21">
        <v>154</v>
      </c>
      <c r="F26" s="22">
        <f t="shared" si="0"/>
        <v>0</v>
      </c>
    </row>
    <row r="27" spans="1:6" ht="14.25" customHeight="1" x14ac:dyDescent="0.25">
      <c r="A27" s="30"/>
      <c r="B27" s="29" t="s">
        <v>22</v>
      </c>
      <c r="C27" s="20" t="s">
        <v>30</v>
      </c>
      <c r="D27" s="21">
        <v>8</v>
      </c>
      <c r="E27" s="21">
        <v>8</v>
      </c>
      <c r="F27" s="22">
        <f t="shared" si="0"/>
        <v>0</v>
      </c>
    </row>
    <row r="28" spans="1:6" ht="14.25" customHeight="1" x14ac:dyDescent="0.25">
      <c r="A28" s="30"/>
      <c r="B28" s="29"/>
      <c r="C28" s="20" t="s">
        <v>34</v>
      </c>
      <c r="D28" s="21">
        <v>123</v>
      </c>
      <c r="E28" s="21">
        <v>112</v>
      </c>
      <c r="F28" s="23">
        <f t="shared" si="0"/>
        <v>-11</v>
      </c>
    </row>
    <row r="30" spans="1:6" x14ac:dyDescent="0.25">
      <c r="A30" t="s">
        <v>35</v>
      </c>
    </row>
  </sheetData>
  <mergeCells count="19">
    <mergeCell ref="A3:A4"/>
    <mergeCell ref="A5:A8"/>
    <mergeCell ref="A9:A12"/>
    <mergeCell ref="A13:A16"/>
    <mergeCell ref="A17:A20"/>
    <mergeCell ref="B23:B24"/>
    <mergeCell ref="B25:B26"/>
    <mergeCell ref="B27:B28"/>
    <mergeCell ref="A25:A28"/>
    <mergeCell ref="B5:B6"/>
    <mergeCell ref="B7:B8"/>
    <mergeCell ref="B9:B10"/>
    <mergeCell ref="B11:B12"/>
    <mergeCell ref="B13:B14"/>
    <mergeCell ref="B15:B16"/>
    <mergeCell ref="B17:B18"/>
    <mergeCell ref="B19:B20"/>
    <mergeCell ref="B21:B22"/>
    <mergeCell ref="A21:A2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7"/>
  <sheetViews>
    <sheetView workbookViewId="0">
      <pane ySplit="2" topLeftCell="A3" activePane="bottomLeft" state="frozen"/>
      <selection pane="bottomLeft" activeCell="R1" sqref="R1:U1048576"/>
    </sheetView>
  </sheetViews>
  <sheetFormatPr defaultRowHeight="15" x14ac:dyDescent="0.25"/>
  <cols>
    <col min="2" max="2" width="11.140625" style="3" bestFit="1" customWidth="1"/>
    <col min="3" max="3" width="11.42578125" style="3" customWidth="1"/>
    <col min="4" max="4" width="11.140625" style="3" bestFit="1" customWidth="1"/>
    <col min="5" max="5" width="1.85546875" style="3" customWidth="1"/>
    <col min="6" max="6" width="11.140625" style="3" bestFit="1" customWidth="1"/>
    <col min="7" max="7" width="10.140625" style="3" bestFit="1" customWidth="1"/>
    <col min="8" max="8" width="14.140625" style="3" customWidth="1"/>
    <col min="9" max="9" width="2.42578125" customWidth="1"/>
    <col min="10" max="10" width="10.140625" style="3" bestFit="1" customWidth="1"/>
    <col min="11" max="11" width="9.28515625" style="3" customWidth="1"/>
    <col min="12" max="12" width="13.85546875" style="3" customWidth="1"/>
    <col min="13" max="13" width="2.28515625" customWidth="1"/>
  </cols>
  <sheetData>
    <row r="1" spans="1:16" x14ac:dyDescent="0.25">
      <c r="A1" s="25" t="s">
        <v>32</v>
      </c>
      <c r="B1" s="25"/>
      <c r="C1" s="25"/>
      <c r="D1" s="25"/>
      <c r="F1" s="26" t="s">
        <v>31</v>
      </c>
      <c r="G1" s="26"/>
      <c r="H1" s="26"/>
      <c r="J1" s="27" t="s">
        <v>9</v>
      </c>
      <c r="K1" s="27"/>
      <c r="L1" s="27"/>
      <c r="N1" s="25" t="s">
        <v>7</v>
      </c>
      <c r="O1" s="25"/>
      <c r="P1" s="25"/>
    </row>
    <row r="2" spans="1:16" x14ac:dyDescent="0.25">
      <c r="A2" s="1" t="s">
        <v>0</v>
      </c>
      <c r="B2" s="6" t="s">
        <v>3</v>
      </c>
      <c r="C2" s="6" t="s">
        <v>4</v>
      </c>
      <c r="D2" s="6" t="s">
        <v>5</v>
      </c>
      <c r="F2" s="6" t="s">
        <v>3</v>
      </c>
      <c r="G2" s="6" t="s">
        <v>4</v>
      </c>
      <c r="H2" s="6" t="s">
        <v>5</v>
      </c>
      <c r="J2" s="6" t="s">
        <v>3</v>
      </c>
      <c r="K2" s="6" t="s">
        <v>4</v>
      </c>
      <c r="L2" s="6" t="s">
        <v>5</v>
      </c>
      <c r="N2" s="6" t="s">
        <v>3</v>
      </c>
      <c r="O2" s="6" t="s">
        <v>4</v>
      </c>
      <c r="P2" s="6" t="s">
        <v>5</v>
      </c>
    </row>
    <row r="3" spans="1:16" x14ac:dyDescent="0.25">
      <c r="A3" s="2">
        <v>1984</v>
      </c>
      <c r="B3" s="5">
        <v>103693670.44342542</v>
      </c>
      <c r="C3" s="5">
        <v>16553859.123237804</v>
      </c>
      <c r="D3" s="5">
        <v>191698816.84021497</v>
      </c>
      <c r="F3" s="5">
        <v>104417606.49997243</v>
      </c>
      <c r="G3" s="5">
        <v>13939430.003684174</v>
      </c>
      <c r="H3" s="5">
        <v>206479948.06727281</v>
      </c>
      <c r="J3" s="3">
        <f t="shared" ref="J3:J34" si="0">B3-F3</f>
        <v>-723936.05654701591</v>
      </c>
      <c r="K3" s="3">
        <f t="shared" ref="K3:K34" si="1">C3-G3</f>
        <v>2614429.1195536293</v>
      </c>
      <c r="L3" s="3">
        <f t="shared" ref="L3:L34" si="2">D3-H3</f>
        <v>-14781131.227057844</v>
      </c>
      <c r="N3" s="4">
        <f>J3/F3</f>
        <v>-6.9330841877438265E-3</v>
      </c>
      <c r="O3" s="4">
        <f t="shared" ref="O3:P3" si="3">K3/G3</f>
        <v>0.1875563863703637</v>
      </c>
      <c r="P3" s="4">
        <f t="shared" si="3"/>
        <v>-7.1586279275128617E-2</v>
      </c>
    </row>
    <row r="4" spans="1:16" x14ac:dyDescent="0.25">
      <c r="A4" s="2">
        <v>1985</v>
      </c>
      <c r="B4" s="5">
        <v>102864463.47412769</v>
      </c>
      <c r="C4" s="5">
        <v>16283269.440341964</v>
      </c>
      <c r="D4" s="5">
        <v>190112901.69458961</v>
      </c>
      <c r="F4" s="5">
        <v>103690350.8465576</v>
      </c>
      <c r="G4" s="5">
        <v>13970791.545316931</v>
      </c>
      <c r="H4" s="5">
        <v>206901690.8585678</v>
      </c>
      <c r="J4" s="3">
        <f t="shared" si="0"/>
        <v>-825887.37242990732</v>
      </c>
      <c r="K4" s="3">
        <f t="shared" si="1"/>
        <v>2312477.8950250335</v>
      </c>
      <c r="L4" s="3">
        <f t="shared" si="2"/>
        <v>-16788789.163978189</v>
      </c>
      <c r="N4" s="4">
        <f t="shared" ref="N4:N34" si="4">J4/F4</f>
        <v>-7.9649395116047662E-3</v>
      </c>
      <c r="O4" s="4">
        <f t="shared" ref="O4:O34" si="5">K4/G4</f>
        <v>0.16552232473901496</v>
      </c>
      <c r="P4" s="4">
        <f t="shared" ref="P4:P34" si="6">L4/H4</f>
        <v>-8.1143798749593279E-2</v>
      </c>
    </row>
    <row r="5" spans="1:16" x14ac:dyDescent="0.25">
      <c r="A5" s="2">
        <v>1986</v>
      </c>
      <c r="B5" s="5">
        <v>105048798.75443739</v>
      </c>
      <c r="C5" s="5">
        <v>15554171.776081951</v>
      </c>
      <c r="D5" s="5">
        <v>195309103.71951598</v>
      </c>
      <c r="F5" s="5">
        <v>105813528.47553982</v>
      </c>
      <c r="G5" s="5">
        <v>13650179.696517752</v>
      </c>
      <c r="H5" s="5">
        <v>211964557.21145633</v>
      </c>
      <c r="J5" s="3">
        <f t="shared" si="0"/>
        <v>-764729.72110243142</v>
      </c>
      <c r="K5" s="3">
        <f t="shared" si="1"/>
        <v>1903992.0795641989</v>
      </c>
      <c r="L5" s="3">
        <f t="shared" si="2"/>
        <v>-16655453.491940349</v>
      </c>
      <c r="N5" s="4">
        <f t="shared" si="4"/>
        <v>-7.2271450741689305E-3</v>
      </c>
      <c r="O5" s="4">
        <f t="shared" si="5"/>
        <v>0.13948476297714377</v>
      </c>
      <c r="P5" s="4">
        <f t="shared" si="6"/>
        <v>-7.8576596536018187E-2</v>
      </c>
    </row>
    <row r="6" spans="1:16" x14ac:dyDescent="0.25">
      <c r="A6" s="2">
        <v>1987</v>
      </c>
      <c r="B6" s="5">
        <v>101688164.09793416</v>
      </c>
      <c r="C6" s="5">
        <v>14062634.641188685</v>
      </c>
      <c r="D6" s="5">
        <v>195838842.7267586</v>
      </c>
      <c r="F6" s="5">
        <v>102519332.74997561</v>
      </c>
      <c r="G6" s="5">
        <v>12791044.644554637</v>
      </c>
      <c r="H6" s="5">
        <v>212642843.24271533</v>
      </c>
      <c r="J6" s="3">
        <f t="shared" si="0"/>
        <v>-831168.65204145014</v>
      </c>
      <c r="K6" s="3">
        <f t="shared" si="1"/>
        <v>1271589.9966340475</v>
      </c>
      <c r="L6" s="3">
        <f t="shared" si="2"/>
        <v>-16804000.51595673</v>
      </c>
      <c r="N6" s="4">
        <f t="shared" si="4"/>
        <v>-8.1074332981517366E-3</v>
      </c>
      <c r="O6" s="4">
        <f t="shared" si="5"/>
        <v>9.9412521179447585E-2</v>
      </c>
      <c r="P6" s="4">
        <f t="shared" si="6"/>
        <v>-7.9024528922312542E-2</v>
      </c>
    </row>
    <row r="7" spans="1:16" x14ac:dyDescent="0.25">
      <c r="A7" s="2">
        <v>1988</v>
      </c>
      <c r="B7" s="5">
        <v>104673430.33098838</v>
      </c>
      <c r="C7" s="5">
        <v>12421674.104489956</v>
      </c>
      <c r="D7" s="5">
        <v>196493934.18520933</v>
      </c>
      <c r="F7" s="5">
        <v>105351623.53656763</v>
      </c>
      <c r="G7" s="5">
        <v>11290579.252558559</v>
      </c>
      <c r="H7" s="5">
        <v>212698574.03227472</v>
      </c>
      <c r="J7" s="3">
        <f t="shared" si="0"/>
        <v>-678193.20557925105</v>
      </c>
      <c r="K7" s="3">
        <f t="shared" si="1"/>
        <v>1131094.8519313969</v>
      </c>
      <c r="L7" s="3">
        <f t="shared" si="2"/>
        <v>-16204639.847065389</v>
      </c>
      <c r="N7" s="4">
        <f t="shared" si="4"/>
        <v>-6.4374252888836558E-3</v>
      </c>
      <c r="O7" s="4">
        <f t="shared" si="5"/>
        <v>0.10018040940415696</v>
      </c>
      <c r="P7" s="4">
        <f t="shared" si="6"/>
        <v>-7.6185935523039802E-2</v>
      </c>
    </row>
    <row r="8" spans="1:16" x14ac:dyDescent="0.25">
      <c r="A8" s="2">
        <v>1989</v>
      </c>
      <c r="B8" s="5">
        <v>105551895.68661112</v>
      </c>
      <c r="C8" s="5">
        <v>10907663.701745493</v>
      </c>
      <c r="D8" s="5">
        <v>195971847.45948729</v>
      </c>
      <c r="F8" s="5">
        <v>105729254.69791587</v>
      </c>
      <c r="G8" s="5">
        <v>10113753.279659379</v>
      </c>
      <c r="H8" s="5">
        <v>212608310.13100874</v>
      </c>
      <c r="J8" s="3">
        <f t="shared" si="0"/>
        <v>-177359.01130475104</v>
      </c>
      <c r="K8" s="3">
        <f t="shared" si="1"/>
        <v>793910.42208611406</v>
      </c>
      <c r="L8" s="3">
        <f t="shared" si="2"/>
        <v>-16636462.671521455</v>
      </c>
      <c r="N8" s="4">
        <f t="shared" si="4"/>
        <v>-1.6774828481624315E-3</v>
      </c>
      <c r="O8" s="4">
        <f t="shared" si="5"/>
        <v>7.849810056992533E-2</v>
      </c>
      <c r="P8" s="4">
        <f t="shared" si="6"/>
        <v>-7.8249352818194673E-2</v>
      </c>
    </row>
    <row r="9" spans="1:16" x14ac:dyDescent="0.25">
      <c r="A9" s="2">
        <v>1990</v>
      </c>
      <c r="B9" s="5">
        <v>99103481.001452193</v>
      </c>
      <c r="C9" s="5">
        <v>10464219.523358395</v>
      </c>
      <c r="D9" s="5">
        <v>137437675.82948342</v>
      </c>
      <c r="F9" s="5">
        <v>99210464.5666648</v>
      </c>
      <c r="G9" s="5">
        <v>9573796.5624340847</v>
      </c>
      <c r="H9" s="5">
        <v>150572062.96901864</v>
      </c>
      <c r="J9" s="3">
        <f t="shared" si="0"/>
        <v>-106983.56521260738</v>
      </c>
      <c r="K9" s="3">
        <f t="shared" si="1"/>
        <v>890422.96092431061</v>
      </c>
      <c r="L9" s="3">
        <f t="shared" si="2"/>
        <v>-13134387.139535218</v>
      </c>
      <c r="N9" s="4">
        <f t="shared" si="4"/>
        <v>-1.0783496043476283E-3</v>
      </c>
      <c r="O9" s="4">
        <f t="shared" si="5"/>
        <v>9.3006254636554084E-2</v>
      </c>
      <c r="P9" s="4">
        <f t="shared" si="6"/>
        <v>-8.7229907597385581E-2</v>
      </c>
    </row>
    <row r="10" spans="1:16" x14ac:dyDescent="0.25">
      <c r="A10" s="2">
        <v>1991</v>
      </c>
      <c r="B10" s="5">
        <v>95006141.741759703</v>
      </c>
      <c r="C10" s="5">
        <v>9944579.7522995397</v>
      </c>
      <c r="D10" s="5">
        <v>133199894.54987934</v>
      </c>
      <c r="F10" s="5">
        <v>95049970.157226846</v>
      </c>
      <c r="G10" s="5">
        <v>9285362.7852869593</v>
      </c>
      <c r="H10" s="5">
        <v>146152441.21660492</v>
      </c>
      <c r="J10" s="3">
        <f t="shared" si="0"/>
        <v>-43828.415467143059</v>
      </c>
      <c r="K10" s="3">
        <f t="shared" si="1"/>
        <v>659216.96701258048</v>
      </c>
      <c r="L10" s="3">
        <f t="shared" si="2"/>
        <v>-12952546.666725576</v>
      </c>
      <c r="N10" s="4">
        <f t="shared" si="4"/>
        <v>-4.6110919755834026E-4</v>
      </c>
      <c r="O10" s="4">
        <f t="shared" si="5"/>
        <v>7.099528389533008E-2</v>
      </c>
      <c r="P10" s="4">
        <f t="shared" si="6"/>
        <v>-8.8623539633725865E-2</v>
      </c>
    </row>
    <row r="11" spans="1:16" x14ac:dyDescent="0.25">
      <c r="A11" s="2">
        <v>1992</v>
      </c>
      <c r="B11" s="5">
        <v>96082970.005622983</v>
      </c>
      <c r="C11" s="5">
        <v>9692720.3028603923</v>
      </c>
      <c r="D11" s="5">
        <v>132695037.80932052</v>
      </c>
      <c r="F11" s="5">
        <v>95799850.210123882</v>
      </c>
      <c r="G11" s="5">
        <v>9115153.380916981</v>
      </c>
      <c r="H11" s="5">
        <v>145004962.41697511</v>
      </c>
      <c r="J11" s="3">
        <f t="shared" si="0"/>
        <v>283119.79549910128</v>
      </c>
      <c r="K11" s="3">
        <f t="shared" si="1"/>
        <v>577566.92194341123</v>
      </c>
      <c r="L11" s="3">
        <f t="shared" si="2"/>
        <v>-12309924.607654586</v>
      </c>
      <c r="N11" s="4">
        <f t="shared" si="4"/>
        <v>2.9553260770044704E-3</v>
      </c>
      <c r="O11" s="4">
        <f t="shared" si="5"/>
        <v>6.3363379397715441E-2</v>
      </c>
      <c r="P11" s="4">
        <f t="shared" si="6"/>
        <v>-8.489312643146836E-2</v>
      </c>
    </row>
    <row r="12" spans="1:16" x14ac:dyDescent="0.25">
      <c r="A12" s="2">
        <v>1993</v>
      </c>
      <c r="B12" s="5">
        <v>95965800.521079555</v>
      </c>
      <c r="C12" s="5">
        <v>8804908.2232039329</v>
      </c>
      <c r="D12" s="5">
        <v>139270736.79701743</v>
      </c>
      <c r="F12" s="5">
        <v>95804650.056079641</v>
      </c>
      <c r="G12" s="5">
        <v>8444905.6004115548</v>
      </c>
      <c r="H12" s="5">
        <v>152496578.13746223</v>
      </c>
      <c r="J12" s="3">
        <f t="shared" si="0"/>
        <v>161150.46499991417</v>
      </c>
      <c r="K12" s="3">
        <f t="shared" si="1"/>
        <v>360002.62279237807</v>
      </c>
      <c r="L12" s="3">
        <f t="shared" si="2"/>
        <v>-13225841.340444803</v>
      </c>
      <c r="N12" s="4">
        <f t="shared" si="4"/>
        <v>1.6820735204980562E-3</v>
      </c>
      <c r="O12" s="4">
        <f t="shared" si="5"/>
        <v>4.2629561516334021E-2</v>
      </c>
      <c r="P12" s="4">
        <f t="shared" si="6"/>
        <v>-8.6728774520585458E-2</v>
      </c>
    </row>
    <row r="13" spans="1:16" x14ac:dyDescent="0.25">
      <c r="A13" s="2">
        <v>1994</v>
      </c>
      <c r="B13" s="5">
        <v>95789280.857989416</v>
      </c>
      <c r="C13" s="5">
        <v>8819963.5411289819</v>
      </c>
      <c r="D13" s="5">
        <v>145472343.65593773</v>
      </c>
      <c r="F13" s="5">
        <v>95779055.117520168</v>
      </c>
      <c r="G13" s="5">
        <v>8793883.9829055034</v>
      </c>
      <c r="H13" s="5">
        <v>158385009.99682492</v>
      </c>
      <c r="J13" s="3">
        <f t="shared" si="0"/>
        <v>10225.740469247103</v>
      </c>
      <c r="K13" s="3">
        <f t="shared" si="1"/>
        <v>26079.558223478496</v>
      </c>
      <c r="L13" s="3">
        <f t="shared" si="2"/>
        <v>-12912666.340887189</v>
      </c>
      <c r="N13" s="4">
        <f t="shared" si="4"/>
        <v>1.0676384786527908E-4</v>
      </c>
      <c r="O13" s="4">
        <f t="shared" si="5"/>
        <v>2.965647292388067E-3</v>
      </c>
      <c r="P13" s="4">
        <f t="shared" si="6"/>
        <v>-8.1527073434197114E-2</v>
      </c>
    </row>
    <row r="14" spans="1:16" x14ac:dyDescent="0.25">
      <c r="A14" s="2">
        <v>1995</v>
      </c>
      <c r="B14" s="5">
        <v>90812513.955820277</v>
      </c>
      <c r="C14" s="5">
        <v>8221851.9933300102</v>
      </c>
      <c r="D14" s="5">
        <v>139168740.264034</v>
      </c>
      <c r="F14" s="5">
        <v>91452152.924974218</v>
      </c>
      <c r="G14" s="5">
        <v>8077487.4371267054</v>
      </c>
      <c r="H14" s="5">
        <v>152141939.06867871</v>
      </c>
      <c r="J14" s="3">
        <f t="shared" si="0"/>
        <v>-639638.96915394068</v>
      </c>
      <c r="K14" s="3">
        <f t="shared" si="1"/>
        <v>144364.55620330479</v>
      </c>
      <c r="L14" s="3">
        <f t="shared" si="2"/>
        <v>-12973198.804644704</v>
      </c>
      <c r="N14" s="4">
        <f t="shared" si="4"/>
        <v>-6.9942472505670761E-3</v>
      </c>
      <c r="O14" s="4">
        <f t="shared" si="5"/>
        <v>1.7872458153232067E-2</v>
      </c>
      <c r="P14" s="4">
        <f t="shared" si="6"/>
        <v>-8.5270365844282062E-2</v>
      </c>
    </row>
    <row r="15" spans="1:16" x14ac:dyDescent="0.25">
      <c r="A15" s="2">
        <v>1996</v>
      </c>
      <c r="B15" s="5">
        <v>93009680.436147079</v>
      </c>
      <c r="C15" s="5">
        <v>8550714.3338981662</v>
      </c>
      <c r="D15" s="5">
        <v>150610153.01218307</v>
      </c>
      <c r="F15" s="5">
        <v>93741238.641490519</v>
      </c>
      <c r="G15" s="5">
        <v>8607025.6794592235</v>
      </c>
      <c r="H15" s="5">
        <v>163393549.26078117</v>
      </c>
      <c r="J15" s="3">
        <f t="shared" si="0"/>
        <v>-731558.20534344018</v>
      </c>
      <c r="K15" s="3">
        <f t="shared" si="1"/>
        <v>-56311.345561057329</v>
      </c>
      <c r="L15" s="3">
        <f t="shared" si="2"/>
        <v>-12783396.248598099</v>
      </c>
      <c r="N15" s="4">
        <f t="shared" si="4"/>
        <v>-7.8040168440834693E-3</v>
      </c>
      <c r="O15" s="4">
        <f t="shared" si="5"/>
        <v>-6.5424860640819361E-3</v>
      </c>
      <c r="P15" s="4">
        <f t="shared" si="6"/>
        <v>-7.8236847821913716E-2</v>
      </c>
    </row>
    <row r="16" spans="1:16" x14ac:dyDescent="0.25">
      <c r="A16" s="2">
        <v>1997</v>
      </c>
      <c r="B16" s="5">
        <v>82032503.710501805</v>
      </c>
      <c r="C16" s="5">
        <v>7889702.8279736768</v>
      </c>
      <c r="D16" s="5">
        <v>131344582.58109266</v>
      </c>
      <c r="F16" s="5">
        <v>82826699.475664482</v>
      </c>
      <c r="G16" s="5">
        <v>7880043.5738620041</v>
      </c>
      <c r="H16" s="5">
        <v>144060417.53303847</v>
      </c>
      <c r="J16" s="3">
        <f t="shared" si="0"/>
        <v>-794195.76516267657</v>
      </c>
      <c r="K16" s="3">
        <f t="shared" si="1"/>
        <v>9659.2541116727516</v>
      </c>
      <c r="L16" s="3">
        <f t="shared" si="2"/>
        <v>-12715834.951945812</v>
      </c>
      <c r="N16" s="4">
        <f t="shared" si="4"/>
        <v>-9.5886443645629166E-3</v>
      </c>
      <c r="O16" s="4">
        <f t="shared" si="5"/>
        <v>1.2257868907873002E-3</v>
      </c>
      <c r="P16" s="4">
        <f t="shared" si="6"/>
        <v>-8.8267375381093791E-2</v>
      </c>
    </row>
    <row r="17" spans="1:16" x14ac:dyDescent="0.25">
      <c r="A17" s="2">
        <v>1998</v>
      </c>
      <c r="B17" s="5">
        <v>82130689.601937547</v>
      </c>
      <c r="C17" s="5">
        <v>7870451.6259235982</v>
      </c>
      <c r="D17" s="5">
        <v>132966379.64851211</v>
      </c>
      <c r="F17" s="5">
        <v>83174406.704296827</v>
      </c>
      <c r="G17" s="5">
        <v>8157092.4790407</v>
      </c>
      <c r="H17" s="5">
        <v>146418579.33634937</v>
      </c>
      <c r="J17" s="3">
        <f t="shared" si="0"/>
        <v>-1043717.10235928</v>
      </c>
      <c r="K17" s="3">
        <f t="shared" si="1"/>
        <v>-286640.85311710183</v>
      </c>
      <c r="L17" s="3">
        <f t="shared" si="2"/>
        <v>-13452199.687837258</v>
      </c>
      <c r="N17" s="4">
        <f t="shared" si="4"/>
        <v>-1.2548536788124285E-2</v>
      </c>
      <c r="O17" s="4">
        <f t="shared" si="5"/>
        <v>-3.5140076424732616E-2</v>
      </c>
      <c r="P17" s="4">
        <f t="shared" si="6"/>
        <v>-9.1874950220184673E-2</v>
      </c>
    </row>
    <row r="18" spans="1:16" x14ac:dyDescent="0.25">
      <c r="A18" s="2">
        <v>1999</v>
      </c>
      <c r="B18" s="5">
        <v>79659320.087917373</v>
      </c>
      <c r="C18" s="5">
        <v>7501539.5643786211</v>
      </c>
      <c r="D18" s="5">
        <v>99014793.493841037</v>
      </c>
      <c r="F18" s="5">
        <v>80588117.612422273</v>
      </c>
      <c r="G18" s="5">
        <v>7540500.970190987</v>
      </c>
      <c r="H18" s="5">
        <v>111021229.50607856</v>
      </c>
      <c r="J18" s="3">
        <f t="shared" si="0"/>
        <v>-928797.52450489998</v>
      </c>
      <c r="K18" s="3">
        <f t="shared" si="1"/>
        <v>-38961.405812365934</v>
      </c>
      <c r="L18" s="3">
        <f t="shared" si="2"/>
        <v>-12006436.012237519</v>
      </c>
      <c r="N18" s="4">
        <f t="shared" si="4"/>
        <v>-1.1525241586753856E-2</v>
      </c>
      <c r="O18" s="4">
        <f t="shared" si="5"/>
        <v>-5.1669518996665699E-3</v>
      </c>
      <c r="P18" s="4">
        <f t="shared" si="6"/>
        <v>-0.10814540665468086</v>
      </c>
    </row>
    <row r="19" spans="1:16" x14ac:dyDescent="0.25">
      <c r="A19" s="2">
        <v>2000</v>
      </c>
      <c r="B19" s="5">
        <v>79162553.711099133</v>
      </c>
      <c r="C19" s="5">
        <v>7734827.1883830233</v>
      </c>
      <c r="D19" s="5">
        <v>93989113.113142475</v>
      </c>
      <c r="F19" s="5">
        <v>80167921.545275331</v>
      </c>
      <c r="G19" s="5">
        <v>7980135.3461811682</v>
      </c>
      <c r="H19" s="5">
        <v>106844577.73168069</v>
      </c>
      <c r="J19" s="3">
        <f t="shared" si="0"/>
        <v>-1005367.8341761976</v>
      </c>
      <c r="K19" s="3">
        <f t="shared" si="1"/>
        <v>-245308.15779814497</v>
      </c>
      <c r="L19" s="3">
        <f t="shared" si="2"/>
        <v>-12855464.618538216</v>
      </c>
      <c r="N19" s="4">
        <f t="shared" si="4"/>
        <v>-1.2540774599082127E-2</v>
      </c>
      <c r="O19" s="4">
        <f t="shared" si="5"/>
        <v>-3.0739849282823917E-2</v>
      </c>
      <c r="P19" s="4">
        <f t="shared" si="6"/>
        <v>-0.12031929828785703</v>
      </c>
    </row>
    <row r="20" spans="1:16" x14ac:dyDescent="0.25">
      <c r="A20" s="2">
        <v>2001</v>
      </c>
      <c r="B20" s="5">
        <v>73779267.823476627</v>
      </c>
      <c r="C20" s="5">
        <v>7287552.3992626695</v>
      </c>
      <c r="D20" s="5">
        <v>88739562.866996452</v>
      </c>
      <c r="F20" s="5">
        <v>74775878.690801874</v>
      </c>
      <c r="G20" s="5">
        <v>7606673.6945299814</v>
      </c>
      <c r="H20" s="5">
        <v>101622637.11456153</v>
      </c>
      <c r="J20" s="3">
        <f t="shared" si="0"/>
        <v>-996610.86732524633</v>
      </c>
      <c r="K20" s="3">
        <f t="shared" si="1"/>
        <v>-319121.29526731186</v>
      </c>
      <c r="L20" s="3">
        <f t="shared" si="2"/>
        <v>-12883074.247565076</v>
      </c>
      <c r="N20" s="4">
        <f t="shared" si="4"/>
        <v>-1.3327972666777084E-2</v>
      </c>
      <c r="O20" s="4">
        <f t="shared" si="5"/>
        <v>-4.1952804613768893E-2</v>
      </c>
      <c r="P20" s="4">
        <f t="shared" si="6"/>
        <v>-0.12677366592092754</v>
      </c>
    </row>
    <row r="21" spans="1:16" x14ac:dyDescent="0.25">
      <c r="A21" s="2">
        <v>2002</v>
      </c>
      <c r="B21" s="5">
        <v>73323323.323129743</v>
      </c>
      <c r="C21" s="5">
        <v>7259572.8839495853</v>
      </c>
      <c r="D21" s="5">
        <v>93537431.578774914</v>
      </c>
      <c r="F21" s="5">
        <v>74408319.965828538</v>
      </c>
      <c r="G21" s="5">
        <v>7630671.6573960725</v>
      </c>
      <c r="H21" s="5">
        <v>106268666.77927968</v>
      </c>
      <c r="J21" s="3">
        <f t="shared" si="0"/>
        <v>-1084996.6426987946</v>
      </c>
      <c r="K21" s="3">
        <f t="shared" si="1"/>
        <v>-371098.77344648726</v>
      </c>
      <c r="L21" s="3">
        <f t="shared" si="2"/>
        <v>-12731235.200504765</v>
      </c>
      <c r="N21" s="4">
        <f t="shared" si="4"/>
        <v>-1.4581657578037928E-2</v>
      </c>
      <c r="O21" s="4">
        <f t="shared" si="5"/>
        <v>-4.8632517569642465E-2</v>
      </c>
      <c r="P21" s="4">
        <f t="shared" si="6"/>
        <v>-0.11980234236821261</v>
      </c>
    </row>
    <row r="22" spans="1:16" x14ac:dyDescent="0.25">
      <c r="A22" s="2">
        <v>2003</v>
      </c>
      <c r="B22" s="5">
        <v>77111179.505739674</v>
      </c>
      <c r="C22" s="5">
        <v>7467310.8104671808</v>
      </c>
      <c r="D22" s="5">
        <v>106006290.69677143</v>
      </c>
      <c r="F22" s="5">
        <v>77858688.862940446</v>
      </c>
      <c r="G22" s="5">
        <v>7921422.2098851576</v>
      </c>
      <c r="H22" s="5">
        <v>118718977.64315294</v>
      </c>
      <c r="J22" s="3">
        <f t="shared" si="0"/>
        <v>-747509.35720077157</v>
      </c>
      <c r="K22" s="3">
        <f t="shared" si="1"/>
        <v>-454111.39941797685</v>
      </c>
      <c r="L22" s="3">
        <f t="shared" si="2"/>
        <v>-12712686.946381509</v>
      </c>
      <c r="N22" s="4">
        <f t="shared" si="4"/>
        <v>-9.6008469718345674E-3</v>
      </c>
      <c r="O22" s="4">
        <f t="shared" si="5"/>
        <v>-5.732700358419103E-2</v>
      </c>
      <c r="P22" s="4">
        <f t="shared" si="6"/>
        <v>-0.10708218010934588</v>
      </c>
    </row>
    <row r="23" spans="1:16" x14ac:dyDescent="0.25">
      <c r="A23" s="2">
        <v>2004</v>
      </c>
      <c r="B23" s="5">
        <v>72394075.956515551</v>
      </c>
      <c r="C23" s="5">
        <v>7249974.8357329061</v>
      </c>
      <c r="D23" s="5">
        <v>112208440.09053981</v>
      </c>
      <c r="F23" s="5">
        <v>73184902.506857708</v>
      </c>
      <c r="G23" s="5">
        <v>7726017.8888556343</v>
      </c>
      <c r="H23" s="5">
        <v>123703587.35085258</v>
      </c>
      <c r="J23" s="3">
        <f t="shared" si="0"/>
        <v>-790826.55034215748</v>
      </c>
      <c r="K23" s="3">
        <f t="shared" si="1"/>
        <v>-476043.05312272813</v>
      </c>
      <c r="L23" s="3">
        <f t="shared" si="2"/>
        <v>-11495147.260312766</v>
      </c>
      <c r="N23" s="4">
        <f t="shared" si="4"/>
        <v>-1.08058701078143E-2</v>
      </c>
      <c r="O23" s="4">
        <f t="shared" si="5"/>
        <v>-6.1615577386818464E-2</v>
      </c>
      <c r="P23" s="4">
        <f t="shared" si="6"/>
        <v>-9.2924930525335653E-2</v>
      </c>
    </row>
    <row r="24" spans="1:16" x14ac:dyDescent="0.25">
      <c r="A24" s="2">
        <v>2005</v>
      </c>
      <c r="B24" s="5">
        <v>68815907.51622799</v>
      </c>
      <c r="C24" s="5">
        <v>6750901.2351476485</v>
      </c>
      <c r="D24" s="5">
        <v>108090793.8405347</v>
      </c>
      <c r="F24" s="5">
        <v>69302615.895809442</v>
      </c>
      <c r="G24" s="5">
        <v>7195186.6717073862</v>
      </c>
      <c r="H24" s="5">
        <v>119729979.71263912</v>
      </c>
      <c r="J24" s="3">
        <f t="shared" si="0"/>
        <v>-486708.37958145142</v>
      </c>
      <c r="K24" s="3">
        <f t="shared" si="1"/>
        <v>-444285.43655973766</v>
      </c>
      <c r="L24" s="3">
        <f t="shared" si="2"/>
        <v>-11639185.872104421</v>
      </c>
      <c r="N24" s="4">
        <f t="shared" si="4"/>
        <v>-7.0229438425986092E-3</v>
      </c>
      <c r="O24" s="4">
        <f t="shared" si="5"/>
        <v>-6.1747589997454604E-2</v>
      </c>
      <c r="P24" s="4">
        <f t="shared" si="6"/>
        <v>-9.7211958943276652E-2</v>
      </c>
    </row>
    <row r="25" spans="1:16" x14ac:dyDescent="0.25">
      <c r="A25" s="2">
        <v>2006</v>
      </c>
      <c r="B25" s="5">
        <v>69357775.93978025</v>
      </c>
      <c r="C25" s="5">
        <v>6664060.0457215337</v>
      </c>
      <c r="D25" s="5">
        <v>102687366.55632849</v>
      </c>
      <c r="F25" s="5">
        <v>68726196.971250251</v>
      </c>
      <c r="G25" s="5">
        <v>7068037.6499197455</v>
      </c>
      <c r="H25" s="5">
        <v>113900023.44687998</v>
      </c>
      <c r="J25" s="3">
        <f t="shared" si="0"/>
        <v>631578.96852999926</v>
      </c>
      <c r="K25" s="3">
        <f t="shared" si="1"/>
        <v>-403977.6041982118</v>
      </c>
      <c r="L25" s="3">
        <f t="shared" si="2"/>
        <v>-11212656.890551493</v>
      </c>
      <c r="N25" s="4">
        <f t="shared" si="4"/>
        <v>9.1897849199222142E-3</v>
      </c>
      <c r="O25" s="4">
        <f t="shared" si="5"/>
        <v>-5.7155553522383794E-2</v>
      </c>
      <c r="P25" s="4">
        <f t="shared" si="6"/>
        <v>-9.8442972628366363E-2</v>
      </c>
    </row>
    <row r="26" spans="1:16" x14ac:dyDescent="0.25">
      <c r="A26" s="2">
        <v>2007</v>
      </c>
      <c r="B26" s="5">
        <v>67030313.895400204</v>
      </c>
      <c r="C26" s="5">
        <v>6494270.1294305772</v>
      </c>
      <c r="D26" s="5">
        <v>75574952.476579547</v>
      </c>
      <c r="F26" s="5">
        <v>68063114.210509315</v>
      </c>
      <c r="G26" s="5">
        <v>6983450.3367321501</v>
      </c>
      <c r="H26" s="5">
        <v>84255702.128542259</v>
      </c>
      <c r="J26" s="3">
        <f t="shared" si="0"/>
        <v>-1032800.3151091114</v>
      </c>
      <c r="K26" s="3">
        <f t="shared" si="1"/>
        <v>-489180.2073015729</v>
      </c>
      <c r="L26" s="3">
        <f t="shared" si="2"/>
        <v>-8680749.6519627124</v>
      </c>
      <c r="N26" s="4">
        <f t="shared" si="4"/>
        <v>-1.5174156032808169E-2</v>
      </c>
      <c r="O26" s="4">
        <f t="shared" si="5"/>
        <v>-7.0048498050962138E-2</v>
      </c>
      <c r="P26" s="4">
        <f t="shared" si="6"/>
        <v>-0.10302863109156908</v>
      </c>
    </row>
    <row r="27" spans="1:16" x14ac:dyDescent="0.25">
      <c r="A27" s="2">
        <v>2008</v>
      </c>
      <c r="B27" s="5">
        <v>66864195.383462198</v>
      </c>
      <c r="C27" s="5">
        <v>6084232.3709588135</v>
      </c>
      <c r="D27" s="5">
        <v>75386371.894193679</v>
      </c>
      <c r="F27" s="5">
        <v>67421372.391296998</v>
      </c>
      <c r="G27" s="5">
        <v>6456992.4413508605</v>
      </c>
      <c r="H27" s="5">
        <v>81906803.680163756</v>
      </c>
      <c r="J27" s="3">
        <f t="shared" si="0"/>
        <v>-557177.00783479959</v>
      </c>
      <c r="K27" s="3">
        <f t="shared" si="1"/>
        <v>-372760.07039204706</v>
      </c>
      <c r="L27" s="3">
        <f t="shared" si="2"/>
        <v>-6520431.7859700769</v>
      </c>
      <c r="N27" s="4">
        <f t="shared" si="4"/>
        <v>-8.2641006564073156E-3</v>
      </c>
      <c r="O27" s="4">
        <f t="shared" si="5"/>
        <v>-5.7729674268297941E-2</v>
      </c>
      <c r="P27" s="4">
        <f t="shared" si="6"/>
        <v>-7.9607938449552745E-2</v>
      </c>
    </row>
    <row r="28" spans="1:16" x14ac:dyDescent="0.25">
      <c r="A28" s="2">
        <v>2009</v>
      </c>
      <c r="B28" s="5">
        <v>64992616.012753807</v>
      </c>
      <c r="C28" s="5">
        <v>5786670.5439474341</v>
      </c>
      <c r="D28" s="5">
        <v>80958362.939035416</v>
      </c>
      <c r="F28" s="5">
        <v>65572446.50855957</v>
      </c>
      <c r="G28" s="5">
        <v>6177387.6422157725</v>
      </c>
      <c r="H28" s="5">
        <v>86609450.202204436</v>
      </c>
      <c r="J28" s="3">
        <f t="shared" si="0"/>
        <v>-579830.49580576271</v>
      </c>
      <c r="K28" s="3">
        <f t="shared" si="1"/>
        <v>-390717.09826833848</v>
      </c>
      <c r="L28" s="3">
        <f t="shared" si="2"/>
        <v>-5651087.2631690204</v>
      </c>
      <c r="N28" s="4">
        <f t="shared" si="4"/>
        <v>-8.8425935995856721E-3</v>
      </c>
      <c r="O28" s="4">
        <f t="shared" si="5"/>
        <v>-6.3249567761979042E-2</v>
      </c>
      <c r="P28" s="4">
        <f t="shared" si="6"/>
        <v>-6.524792906519554E-2</v>
      </c>
    </row>
    <row r="29" spans="1:16" x14ac:dyDescent="0.25">
      <c r="A29" s="2">
        <v>2010</v>
      </c>
      <c r="B29" s="5">
        <v>63136751.544741832</v>
      </c>
      <c r="C29" s="5">
        <v>5205390.8861064855</v>
      </c>
      <c r="D29" s="5">
        <v>80125786.972451106</v>
      </c>
      <c r="F29" s="5">
        <v>63530784.620147876</v>
      </c>
      <c r="G29" s="5">
        <v>5638620.6244404931</v>
      </c>
      <c r="H29" s="5">
        <v>86028497.193705782</v>
      </c>
      <c r="J29" s="3">
        <f t="shared" si="0"/>
        <v>-394033.07540604472</v>
      </c>
      <c r="K29" s="3">
        <f t="shared" si="1"/>
        <v>-433229.73833400756</v>
      </c>
      <c r="L29" s="3">
        <f t="shared" si="2"/>
        <v>-5902710.2212546766</v>
      </c>
      <c r="N29" s="4">
        <f t="shared" si="4"/>
        <v>-6.202238454348993E-3</v>
      </c>
      <c r="O29" s="4">
        <f t="shared" si="5"/>
        <v>-7.6832574345608848E-2</v>
      </c>
      <c r="P29" s="4">
        <f t="shared" si="6"/>
        <v>-6.8613429430992606E-2</v>
      </c>
    </row>
    <row r="30" spans="1:16" x14ac:dyDescent="0.25">
      <c r="A30" s="2">
        <v>2011</v>
      </c>
      <c r="B30" s="5">
        <v>57320620.439459637</v>
      </c>
      <c r="C30" s="5">
        <v>4563047.4624371175</v>
      </c>
      <c r="D30" s="5">
        <v>84679513.451293454</v>
      </c>
      <c r="F30" s="5">
        <v>57367648.270272881</v>
      </c>
      <c r="G30" s="5">
        <v>4719816.7619066164</v>
      </c>
      <c r="H30" s="5">
        <v>93825896.57869643</v>
      </c>
      <c r="J30" s="3">
        <f t="shared" si="0"/>
        <v>-47027.830813243985</v>
      </c>
      <c r="K30" s="3">
        <f t="shared" si="1"/>
        <v>-156769.29946949892</v>
      </c>
      <c r="L30" s="3">
        <f t="shared" si="2"/>
        <v>-9146383.1274029762</v>
      </c>
      <c r="N30" s="4">
        <f t="shared" si="4"/>
        <v>-8.1976222193534047E-4</v>
      </c>
      <c r="O30" s="4">
        <f t="shared" si="5"/>
        <v>-3.3215124098625051E-2</v>
      </c>
      <c r="P30" s="4">
        <f t="shared" si="6"/>
        <v>-9.7482501749732289E-2</v>
      </c>
    </row>
    <row r="31" spans="1:16" x14ac:dyDescent="0.25">
      <c r="A31" s="2">
        <v>2012</v>
      </c>
      <c r="B31" s="5">
        <v>52088584.500913627</v>
      </c>
      <c r="C31" s="5">
        <v>4412176.3558603851</v>
      </c>
      <c r="D31" s="5">
        <v>81668222.232190594</v>
      </c>
      <c r="F31" s="5">
        <v>52001432.884735428</v>
      </c>
      <c r="G31" s="5">
        <v>4267016.9587429725</v>
      </c>
      <c r="H31" s="5">
        <v>92353491.415986463</v>
      </c>
      <c r="J31" s="3">
        <f t="shared" si="0"/>
        <v>87151.616178199649</v>
      </c>
      <c r="K31" s="3">
        <f t="shared" si="1"/>
        <v>145159.39711741265</v>
      </c>
      <c r="L31" s="3">
        <f t="shared" si="2"/>
        <v>-10685269.183795869</v>
      </c>
      <c r="N31" s="4">
        <f t="shared" si="4"/>
        <v>1.6759464373102353E-3</v>
      </c>
      <c r="O31" s="4">
        <f t="shared" si="5"/>
        <v>3.4018940754380174E-2</v>
      </c>
      <c r="P31" s="4">
        <f t="shared" si="6"/>
        <v>-0.11569967761875261</v>
      </c>
    </row>
    <row r="32" spans="1:16" x14ac:dyDescent="0.25">
      <c r="A32" s="2">
        <v>2013</v>
      </c>
      <c r="B32" s="5">
        <v>50476789.302483536</v>
      </c>
      <c r="C32" s="5">
        <v>4264098.8344127107</v>
      </c>
      <c r="D32" s="5">
        <v>83076607.986112326</v>
      </c>
      <c r="F32" s="5">
        <v>51123363.636728011</v>
      </c>
      <c r="G32" s="5">
        <v>4243118.8894179268</v>
      </c>
      <c r="H32" s="5">
        <v>94399058.266908616</v>
      </c>
      <c r="J32" s="3">
        <f t="shared" si="0"/>
        <v>-646574.33424447477</v>
      </c>
      <c r="K32" s="3">
        <f t="shared" si="1"/>
        <v>20979.94499478396</v>
      </c>
      <c r="L32" s="3">
        <f t="shared" si="2"/>
        <v>-11322450.280796289</v>
      </c>
      <c r="N32" s="4">
        <f t="shared" si="4"/>
        <v>-1.2647335547772198E-2</v>
      </c>
      <c r="O32" s="4">
        <f t="shared" si="5"/>
        <v>4.9444631511755734E-3</v>
      </c>
      <c r="P32" s="4">
        <f t="shared" si="6"/>
        <v>-0.1199424071454466</v>
      </c>
    </row>
    <row r="33" spans="1:16" x14ac:dyDescent="0.25">
      <c r="A33" s="2">
        <v>2014</v>
      </c>
      <c r="B33" s="5">
        <v>49660742.976408854</v>
      </c>
      <c r="C33" s="5">
        <v>3892302.0914088544</v>
      </c>
      <c r="D33" s="5">
        <v>85635281.957200453</v>
      </c>
      <c r="F33" s="5">
        <v>50144516.845526166</v>
      </c>
      <c r="G33" s="5">
        <v>3833582.3410807</v>
      </c>
      <c r="H33" s="5">
        <v>98049366.984882414</v>
      </c>
      <c r="J33" s="3">
        <f t="shared" si="0"/>
        <v>-483773.86911731213</v>
      </c>
      <c r="K33" s="3">
        <f t="shared" si="1"/>
        <v>58719.750328154303</v>
      </c>
      <c r="L33" s="3">
        <f t="shared" si="2"/>
        <v>-12414085.027681962</v>
      </c>
      <c r="N33" s="4">
        <f t="shared" si="4"/>
        <v>-9.6475925893874451E-3</v>
      </c>
      <c r="O33" s="4">
        <f t="shared" si="5"/>
        <v>1.5317200754738714E-2</v>
      </c>
      <c r="P33" s="4">
        <f t="shared" si="6"/>
        <v>-0.12661055761426801</v>
      </c>
    </row>
    <row r="34" spans="1:16" x14ac:dyDescent="0.25">
      <c r="A34" s="2">
        <v>2015</v>
      </c>
      <c r="B34" s="5">
        <v>45190214.304297887</v>
      </c>
      <c r="C34" s="5">
        <v>3491105.7262136266</v>
      </c>
      <c r="D34" s="5">
        <v>70425230.742066219</v>
      </c>
      <c r="F34" s="5">
        <v>34339840.482831895</v>
      </c>
      <c r="G34" s="5">
        <v>2412316.218928894</v>
      </c>
      <c r="H34" s="5">
        <v>60067310.767688915</v>
      </c>
      <c r="J34" s="3">
        <f t="shared" si="0"/>
        <v>10850373.821465991</v>
      </c>
      <c r="K34" s="3">
        <f t="shared" si="1"/>
        <v>1078789.5072847325</v>
      </c>
      <c r="L34" s="3">
        <f t="shared" si="2"/>
        <v>10357919.974377304</v>
      </c>
      <c r="N34" s="4">
        <f t="shared" si="4"/>
        <v>0.31597042003997089</v>
      </c>
      <c r="O34" s="4">
        <f t="shared" si="5"/>
        <v>0.44720070230416636</v>
      </c>
      <c r="P34" s="4">
        <f t="shared" si="6"/>
        <v>0.1724385500532343</v>
      </c>
    </row>
    <row r="35" spans="1:16" x14ac:dyDescent="0.25">
      <c r="F35" s="5"/>
      <c r="G35" s="5"/>
      <c r="H35" s="5"/>
    </row>
    <row r="36" spans="1:16" x14ac:dyDescent="0.25">
      <c r="A36" s="3" t="s">
        <v>8</v>
      </c>
      <c r="B36" s="3" t="s">
        <v>11</v>
      </c>
    </row>
    <row r="37" spans="1:16" x14ac:dyDescent="0.25">
      <c r="A37" s="3"/>
      <c r="B37" s="3" t="s">
        <v>10</v>
      </c>
    </row>
  </sheetData>
  <mergeCells count="4">
    <mergeCell ref="A1:D1"/>
    <mergeCell ref="F1:H1"/>
    <mergeCell ref="J1:L1"/>
    <mergeCell ref="N1:P1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workbookViewId="0">
      <pane ySplit="2" topLeftCell="A3" activePane="bottomLeft" state="frozen"/>
      <selection pane="bottomLeft" activeCell="R1" sqref="R1:W1048576"/>
    </sheetView>
  </sheetViews>
  <sheetFormatPr defaultRowHeight="15" x14ac:dyDescent="0.25"/>
  <cols>
    <col min="2" max="2" width="11.140625" style="3" bestFit="1" customWidth="1"/>
    <col min="3" max="3" width="10.140625" style="3" bestFit="1" customWidth="1"/>
    <col min="4" max="4" width="11.140625" style="3" bestFit="1" customWidth="1"/>
    <col min="5" max="5" width="1.85546875" style="3" customWidth="1"/>
    <col min="6" max="6" width="11.140625" style="3" bestFit="1" customWidth="1"/>
    <col min="7" max="7" width="10.140625" style="3" bestFit="1" customWidth="1"/>
    <col min="8" max="8" width="14.140625" style="3" customWidth="1"/>
    <col min="9" max="9" width="2.42578125" customWidth="1"/>
    <col min="10" max="10" width="10.140625" style="3" bestFit="1" customWidth="1"/>
    <col min="11" max="11" width="9.28515625" style="3" bestFit="1" customWidth="1"/>
    <col min="12" max="12" width="13.85546875" style="3" customWidth="1"/>
    <col min="13" max="13" width="2.28515625" customWidth="1"/>
  </cols>
  <sheetData>
    <row r="1" spans="1:16" x14ac:dyDescent="0.25">
      <c r="A1" s="25" t="s">
        <v>32</v>
      </c>
      <c r="B1" s="25"/>
      <c r="C1" s="25"/>
      <c r="D1" s="25"/>
      <c r="F1" s="26" t="s">
        <v>31</v>
      </c>
      <c r="G1" s="26"/>
      <c r="H1" s="26"/>
      <c r="J1" s="27" t="s">
        <v>9</v>
      </c>
      <c r="K1" s="27"/>
      <c r="L1" s="27"/>
      <c r="N1" s="25" t="s">
        <v>7</v>
      </c>
      <c r="O1" s="25"/>
      <c r="P1" s="25"/>
    </row>
    <row r="2" spans="1:16" x14ac:dyDescent="0.25">
      <c r="A2" s="7" t="s">
        <v>0</v>
      </c>
      <c r="B2" s="6" t="s">
        <v>3</v>
      </c>
      <c r="C2" s="6" t="s">
        <v>4</v>
      </c>
      <c r="D2" s="6" t="s">
        <v>5</v>
      </c>
      <c r="F2" s="6" t="s">
        <v>3</v>
      </c>
      <c r="G2" s="6" t="s">
        <v>4</v>
      </c>
      <c r="H2" s="6" t="s">
        <v>5</v>
      </c>
      <c r="J2" s="6" t="s">
        <v>3</v>
      </c>
      <c r="K2" s="6" t="s">
        <v>4</v>
      </c>
      <c r="L2" s="6" t="s">
        <v>5</v>
      </c>
      <c r="N2" s="6" t="s">
        <v>3</v>
      </c>
      <c r="O2" s="6" t="s">
        <v>4</v>
      </c>
      <c r="P2" s="6" t="s">
        <v>5</v>
      </c>
    </row>
    <row r="3" spans="1:16" x14ac:dyDescent="0.25">
      <c r="A3" s="2">
        <v>1984</v>
      </c>
      <c r="B3" s="5">
        <v>13501119.429607568</v>
      </c>
      <c r="C3" s="5">
        <v>146159.8121373679</v>
      </c>
      <c r="D3" s="5">
        <v>2464373.1424628794</v>
      </c>
      <c r="F3" s="5">
        <v>13483915.15058782</v>
      </c>
      <c r="G3" s="5">
        <v>144107.18802814416</v>
      </c>
      <c r="H3" s="5">
        <v>2332810.6256787204</v>
      </c>
      <c r="J3" s="3">
        <f t="shared" ref="J3:J34" si="0">B3-F3</f>
        <v>17204.279019748792</v>
      </c>
      <c r="K3" s="3">
        <f t="shared" ref="K3:K34" si="1">C3-G3</f>
        <v>2052.6241092237469</v>
      </c>
      <c r="L3" s="3">
        <f t="shared" ref="L3:L34" si="2">D3-H3</f>
        <v>131562.516784159</v>
      </c>
      <c r="N3" s="4">
        <f>J3/F3</f>
        <v>1.2759112488926324E-3</v>
      </c>
      <c r="O3" s="4">
        <f t="shared" ref="O3:P18" si="3">K3/G3</f>
        <v>1.4243731609160738E-2</v>
      </c>
      <c r="P3" s="4">
        <f t="shared" si="3"/>
        <v>5.6396569586903991E-2</v>
      </c>
    </row>
    <row r="4" spans="1:16" x14ac:dyDescent="0.25">
      <c r="A4" s="2">
        <v>1985</v>
      </c>
      <c r="B4" s="5">
        <v>14158231.035492249</v>
      </c>
      <c r="C4" s="5">
        <v>118356.527110783</v>
      </c>
      <c r="D4" s="5">
        <v>1755567.9906771795</v>
      </c>
      <c r="F4" s="5">
        <v>14158216.919211682</v>
      </c>
      <c r="G4" s="5">
        <v>119617.60496267695</v>
      </c>
      <c r="H4" s="5">
        <v>1804097.556646734</v>
      </c>
      <c r="J4" s="3">
        <f t="shared" si="0"/>
        <v>14.116280566900969</v>
      </c>
      <c r="K4" s="3">
        <f t="shared" si="1"/>
        <v>-1261.0778518939478</v>
      </c>
      <c r="L4" s="3">
        <f t="shared" si="2"/>
        <v>-48529.565969554475</v>
      </c>
      <c r="N4" s="4">
        <f t="shared" ref="N4:P34" si="4">J4/F4</f>
        <v>9.9703802021469173E-7</v>
      </c>
      <c r="O4" s="4">
        <f t="shared" si="3"/>
        <v>-1.0542577342920625E-2</v>
      </c>
      <c r="P4" s="4">
        <f t="shared" si="3"/>
        <v>-2.6899635106072704E-2</v>
      </c>
    </row>
    <row r="5" spans="1:16" x14ac:dyDescent="0.25">
      <c r="A5" s="2">
        <v>1986</v>
      </c>
      <c r="B5" s="5">
        <v>12708768.754623218</v>
      </c>
      <c r="C5" s="5">
        <v>122306.23618337688</v>
      </c>
      <c r="D5" s="5">
        <v>1593879.5075243502</v>
      </c>
      <c r="F5" s="5">
        <v>12708756.070888301</v>
      </c>
      <c r="G5" s="5">
        <v>122306.11618547185</v>
      </c>
      <c r="H5" s="5">
        <v>1593878.0652459459</v>
      </c>
      <c r="J5" s="3">
        <f t="shared" si="0"/>
        <v>12.68373491615057</v>
      </c>
      <c r="K5" s="3">
        <f t="shared" si="1"/>
        <v>0.11999790502886754</v>
      </c>
      <c r="L5" s="3">
        <f t="shared" si="2"/>
        <v>1.4422784042544663</v>
      </c>
      <c r="N5" s="4">
        <f t="shared" si="4"/>
        <v>9.9803118774188711E-7</v>
      </c>
      <c r="O5" s="4">
        <f t="shared" si="3"/>
        <v>9.8112759011083293E-7</v>
      </c>
      <c r="P5" s="4">
        <f t="shared" si="3"/>
        <v>9.0488628691424599E-7</v>
      </c>
    </row>
    <row r="6" spans="1:16" x14ac:dyDescent="0.25">
      <c r="A6" s="2">
        <v>1987</v>
      </c>
      <c r="B6" s="5">
        <v>13102195.711274961</v>
      </c>
      <c r="C6" s="5">
        <v>115043.06308359564</v>
      </c>
      <c r="D6" s="5">
        <v>1191627.2957015387</v>
      </c>
      <c r="F6" s="5">
        <v>13102182.657366617</v>
      </c>
      <c r="G6" s="5">
        <v>115042.95363171531</v>
      </c>
      <c r="H6" s="5">
        <v>1191626.4336332588</v>
      </c>
      <c r="J6" s="3">
        <f t="shared" si="0"/>
        <v>13.053908344358206</v>
      </c>
      <c r="K6" s="3">
        <f t="shared" si="1"/>
        <v>0.10945188032928854</v>
      </c>
      <c r="L6" s="3">
        <f t="shared" si="2"/>
        <v>0.86206827987916768</v>
      </c>
      <c r="N6" s="4">
        <f t="shared" si="4"/>
        <v>9.9631555182286612E-7</v>
      </c>
      <c r="O6" s="4">
        <f t="shared" si="3"/>
        <v>9.51400123815272E-7</v>
      </c>
      <c r="P6" s="4">
        <f t="shared" si="3"/>
        <v>7.2343836587337935E-7</v>
      </c>
    </row>
    <row r="7" spans="1:16" x14ac:dyDescent="0.25">
      <c r="A7" s="2">
        <v>1988</v>
      </c>
      <c r="B7" s="5">
        <v>13769131.159456706</v>
      </c>
      <c r="C7" s="5">
        <v>82749.5370862446</v>
      </c>
      <c r="D7" s="5">
        <v>1031006.8532117378</v>
      </c>
      <c r="F7" s="5">
        <v>13769117.412573216</v>
      </c>
      <c r="G7" s="5">
        <v>82749.45624921842</v>
      </c>
      <c r="H7" s="5">
        <v>1031005.952374804</v>
      </c>
      <c r="J7" s="3">
        <f t="shared" si="0"/>
        <v>13.746883489191532</v>
      </c>
      <c r="K7" s="3">
        <f t="shared" si="1"/>
        <v>8.0837026180233806E-2</v>
      </c>
      <c r="L7" s="3">
        <f t="shared" si="2"/>
        <v>0.90083693386986852</v>
      </c>
      <c r="N7" s="4">
        <f t="shared" si="4"/>
        <v>9.9838523249417707E-7</v>
      </c>
      <c r="O7" s="4">
        <f t="shared" si="3"/>
        <v>9.7688891074734196E-7</v>
      </c>
      <c r="P7" s="4">
        <f t="shared" si="3"/>
        <v>8.7374561882489033E-7</v>
      </c>
    </row>
    <row r="8" spans="1:16" x14ac:dyDescent="0.25">
      <c r="A8" s="2">
        <v>1989</v>
      </c>
      <c r="B8" s="5">
        <v>13286955.826011701</v>
      </c>
      <c r="C8" s="5">
        <v>119424.83354959002</v>
      </c>
      <c r="D8" s="5">
        <v>2761350.9630752834</v>
      </c>
      <c r="F8" s="5">
        <v>13286942.592645122</v>
      </c>
      <c r="G8" s="5">
        <v>119424.72046443992</v>
      </c>
      <c r="H8" s="5">
        <v>2761348.571858312</v>
      </c>
      <c r="J8" s="3">
        <f t="shared" si="0"/>
        <v>13.233366578817368</v>
      </c>
      <c r="K8" s="3">
        <f t="shared" si="1"/>
        <v>0.11308515010750853</v>
      </c>
      <c r="L8" s="3">
        <f t="shared" si="2"/>
        <v>2.3912169714458287</v>
      </c>
      <c r="N8" s="4">
        <f t="shared" si="4"/>
        <v>9.9596776960130694E-7</v>
      </c>
      <c r="O8" s="4">
        <f t="shared" si="3"/>
        <v>9.469157613911345E-7</v>
      </c>
      <c r="P8" s="4">
        <f t="shared" si="3"/>
        <v>8.6595984143957787E-7</v>
      </c>
    </row>
    <row r="9" spans="1:16" x14ac:dyDescent="0.25">
      <c r="A9" s="2">
        <v>1990</v>
      </c>
      <c r="B9" s="5">
        <v>14949151.365500864</v>
      </c>
      <c r="C9" s="5">
        <v>128354.73096893009</v>
      </c>
      <c r="D9" s="5">
        <v>2353178.1292773699</v>
      </c>
      <c r="F9" s="5">
        <v>14949136.441313479</v>
      </c>
      <c r="G9" s="5">
        <v>128354.60491266735</v>
      </c>
      <c r="H9" s="5">
        <v>2353175.9271656913</v>
      </c>
      <c r="J9" s="3">
        <f t="shared" si="0"/>
        <v>14.924187384545803</v>
      </c>
      <c r="K9" s="3">
        <f t="shared" si="1"/>
        <v>0.12605626274307724</v>
      </c>
      <c r="L9" s="3">
        <f t="shared" si="2"/>
        <v>2.2021116786636412</v>
      </c>
      <c r="N9" s="4">
        <f t="shared" si="4"/>
        <v>9.9833107036880565E-7</v>
      </c>
      <c r="O9" s="4">
        <f t="shared" si="3"/>
        <v>9.8209380823419706E-7</v>
      </c>
      <c r="P9" s="4">
        <f t="shared" si="3"/>
        <v>9.3580409915037624E-7</v>
      </c>
    </row>
    <row r="10" spans="1:16" x14ac:dyDescent="0.25">
      <c r="A10" s="2">
        <v>1991</v>
      </c>
      <c r="B10" s="5">
        <v>14034614.917672472</v>
      </c>
      <c r="C10" s="5">
        <v>90495.895728514559</v>
      </c>
      <c r="D10" s="5">
        <v>1425510.6683692602</v>
      </c>
      <c r="F10" s="5">
        <v>14034600.910440013</v>
      </c>
      <c r="G10" s="5">
        <v>90495.807872519566</v>
      </c>
      <c r="H10" s="5">
        <v>1425509.4124335281</v>
      </c>
      <c r="J10" s="3">
        <f t="shared" si="0"/>
        <v>14.007232459262013</v>
      </c>
      <c r="K10" s="3">
        <f t="shared" si="1"/>
        <v>8.7855994992423803E-2</v>
      </c>
      <c r="L10" s="3">
        <f t="shared" si="2"/>
        <v>1.2559357320424169</v>
      </c>
      <c r="N10" s="4">
        <f t="shared" si="4"/>
        <v>9.9804993021514137E-7</v>
      </c>
      <c r="O10" s="4">
        <f t="shared" si="3"/>
        <v>9.7082944567095922E-7</v>
      </c>
      <c r="P10" s="4">
        <f t="shared" si="3"/>
        <v>8.8104345091511732E-7</v>
      </c>
    </row>
    <row r="11" spans="1:16" x14ac:dyDescent="0.25">
      <c r="A11" s="2">
        <v>1992</v>
      </c>
      <c r="B11" s="5">
        <v>14665756.337295437</v>
      </c>
      <c r="C11" s="5">
        <v>101055.01899939458</v>
      </c>
      <c r="D11" s="5">
        <v>2349102.4009905569</v>
      </c>
      <c r="F11" s="5">
        <v>14665741.700517379</v>
      </c>
      <c r="G11" s="5">
        <v>101054.92080709126</v>
      </c>
      <c r="H11" s="5">
        <v>2349100.2335670902</v>
      </c>
      <c r="J11" s="3">
        <f t="shared" si="0"/>
        <v>14.636778058484197</v>
      </c>
      <c r="K11" s="3">
        <f t="shared" si="1"/>
        <v>9.8192303325049579E-2</v>
      </c>
      <c r="L11" s="3">
        <f t="shared" si="2"/>
        <v>2.1674234666861594</v>
      </c>
      <c r="N11" s="4">
        <f t="shared" si="4"/>
        <v>9.9802508167506053E-7</v>
      </c>
      <c r="O11" s="4">
        <f t="shared" si="3"/>
        <v>9.7167265622318118E-7</v>
      </c>
      <c r="P11" s="4">
        <f t="shared" si="3"/>
        <v>9.2266112604098802E-7</v>
      </c>
    </row>
    <row r="12" spans="1:16" x14ac:dyDescent="0.25">
      <c r="A12" s="2">
        <v>1993</v>
      </c>
      <c r="B12" s="5">
        <v>13765284.721175065</v>
      </c>
      <c r="C12" s="5">
        <v>87782.991536294707</v>
      </c>
      <c r="D12" s="5">
        <v>1604548.3179901941</v>
      </c>
      <c r="F12" s="5">
        <v>13765270.99777467</v>
      </c>
      <c r="G12" s="5">
        <v>87782.908440526851</v>
      </c>
      <c r="H12" s="5">
        <v>1604546.9939987764</v>
      </c>
      <c r="J12" s="3">
        <f t="shared" si="0"/>
        <v>13.723400395363569</v>
      </c>
      <c r="K12" s="3">
        <f t="shared" si="1"/>
        <v>8.3095767855411395E-2</v>
      </c>
      <c r="L12" s="3">
        <f t="shared" si="2"/>
        <v>1.323991417651996</v>
      </c>
      <c r="N12" s="4">
        <f t="shared" si="4"/>
        <v>9.9695824350876418E-7</v>
      </c>
      <c r="O12" s="4">
        <f t="shared" si="3"/>
        <v>9.4660531681641639E-7</v>
      </c>
      <c r="P12" s="4">
        <f t="shared" si="3"/>
        <v>8.2514966691776783E-7</v>
      </c>
    </row>
    <row r="13" spans="1:16" x14ac:dyDescent="0.25">
      <c r="A13" s="2">
        <v>1994</v>
      </c>
      <c r="B13" s="5">
        <v>13384568.56080455</v>
      </c>
      <c r="C13" s="5">
        <v>157769.79221062688</v>
      </c>
      <c r="D13" s="5">
        <v>4556641.2553421464</v>
      </c>
      <c r="F13" s="5">
        <v>13384555.211252138</v>
      </c>
      <c r="G13" s="5">
        <v>157769.63815843314</v>
      </c>
      <c r="H13" s="5">
        <v>4556636.9266960286</v>
      </c>
      <c r="J13" s="3">
        <f t="shared" si="0"/>
        <v>13.349552411586046</v>
      </c>
      <c r="K13" s="3">
        <f t="shared" si="1"/>
        <v>0.15405219374224544</v>
      </c>
      <c r="L13" s="3">
        <f t="shared" si="2"/>
        <v>4.3286461178213358</v>
      </c>
      <c r="N13" s="4">
        <f t="shared" si="4"/>
        <v>9.9738483654379009E-7</v>
      </c>
      <c r="O13" s="4">
        <f t="shared" si="3"/>
        <v>9.7643751700530213E-7</v>
      </c>
      <c r="P13" s="4">
        <f t="shared" si="3"/>
        <v>9.499651140649456E-7</v>
      </c>
    </row>
    <row r="14" spans="1:16" x14ac:dyDescent="0.25">
      <c r="A14" s="2">
        <v>1995</v>
      </c>
      <c r="B14" s="5">
        <v>13375156.158789964</v>
      </c>
      <c r="C14" s="5">
        <v>79766.943921698316</v>
      </c>
      <c r="D14" s="5">
        <v>1307444.838346299</v>
      </c>
      <c r="F14" s="5">
        <v>13375368.082382012</v>
      </c>
      <c r="G14" s="5">
        <v>79766.868135002573</v>
      </c>
      <c r="H14" s="5">
        <v>1307443.7731343992</v>
      </c>
      <c r="J14" s="3">
        <f t="shared" si="0"/>
        <v>-211.92359204776585</v>
      </c>
      <c r="K14" s="3">
        <f t="shared" si="1"/>
        <v>7.578669574286323E-2</v>
      </c>
      <c r="L14" s="3">
        <f t="shared" si="2"/>
        <v>1.065211899811402</v>
      </c>
      <c r="N14" s="4">
        <f t="shared" si="4"/>
        <v>-1.5844318507160251E-5</v>
      </c>
      <c r="O14" s="4">
        <f t="shared" si="3"/>
        <v>9.5010243619690516E-7</v>
      </c>
      <c r="P14" s="4">
        <f t="shared" si="3"/>
        <v>8.147286496747138E-7</v>
      </c>
    </row>
    <row r="15" spans="1:16" x14ac:dyDescent="0.25">
      <c r="A15" s="2">
        <v>1996</v>
      </c>
      <c r="B15" s="5">
        <v>11963912.427219136</v>
      </c>
      <c r="C15" s="5">
        <v>101925.88769487958</v>
      </c>
      <c r="D15" s="5">
        <v>3349805.7752264314</v>
      </c>
      <c r="F15" s="5">
        <v>11963312.394477163</v>
      </c>
      <c r="G15" s="5">
        <v>103691.72091654481</v>
      </c>
      <c r="H15" s="5">
        <v>3186492.2186591076</v>
      </c>
      <c r="J15" s="3">
        <f t="shared" si="0"/>
        <v>600.0327419731766</v>
      </c>
      <c r="K15" s="3">
        <f t="shared" si="1"/>
        <v>-1765.8332216652343</v>
      </c>
      <c r="L15" s="3">
        <f t="shared" si="2"/>
        <v>163313.55656732386</v>
      </c>
      <c r="N15" s="4">
        <f t="shared" si="4"/>
        <v>5.015607067572526E-5</v>
      </c>
      <c r="O15" s="4">
        <f t="shared" si="3"/>
        <v>-1.7029645241267106E-2</v>
      </c>
      <c r="P15" s="4">
        <f t="shared" si="3"/>
        <v>5.1251829711370531E-2</v>
      </c>
    </row>
    <row r="16" spans="1:16" x14ac:dyDescent="0.25">
      <c r="A16" s="2">
        <v>1997</v>
      </c>
      <c r="B16" s="5">
        <v>10042276.986620778</v>
      </c>
      <c r="C16" s="5">
        <v>87343.906601350056</v>
      </c>
      <c r="D16" s="5">
        <v>1305789.0995521566</v>
      </c>
      <c r="F16" s="5">
        <v>10042267.004344387</v>
      </c>
      <c r="G16" s="5">
        <v>84277.325715513187</v>
      </c>
      <c r="H16" s="5">
        <v>1119258.1947522287</v>
      </c>
      <c r="J16" s="3">
        <f t="shared" si="0"/>
        <v>9.9822763912379742</v>
      </c>
      <c r="K16" s="3">
        <f t="shared" si="1"/>
        <v>3066.5808858368691</v>
      </c>
      <c r="L16" s="3">
        <f t="shared" si="2"/>
        <v>186530.90479992796</v>
      </c>
      <c r="N16" s="4">
        <f t="shared" si="4"/>
        <v>9.9402618820227936E-7</v>
      </c>
      <c r="O16" s="4">
        <f t="shared" si="3"/>
        <v>3.6386784461913631E-2</v>
      </c>
      <c r="P16" s="4">
        <f t="shared" si="3"/>
        <v>0.16665583122330455</v>
      </c>
    </row>
    <row r="17" spans="1:16" x14ac:dyDescent="0.25">
      <c r="A17" s="2">
        <v>1998</v>
      </c>
      <c r="B17" s="5">
        <v>9285674.2873456702</v>
      </c>
      <c r="C17" s="5">
        <v>110853.33405378017</v>
      </c>
      <c r="D17" s="5">
        <v>1180525.2709408328</v>
      </c>
      <c r="F17" s="5">
        <v>9285665.0972946752</v>
      </c>
      <c r="G17" s="5">
        <v>112185.57067512642</v>
      </c>
      <c r="H17" s="5">
        <v>1246446.4923258626</v>
      </c>
      <c r="J17" s="3">
        <f t="shared" si="0"/>
        <v>9.190050994977355</v>
      </c>
      <c r="K17" s="3">
        <f t="shared" si="1"/>
        <v>-1332.2366213462519</v>
      </c>
      <c r="L17" s="3">
        <f t="shared" si="2"/>
        <v>-65921.221385029843</v>
      </c>
      <c r="N17" s="4">
        <f t="shared" si="4"/>
        <v>9.8970304212832575E-7</v>
      </c>
      <c r="O17" s="4">
        <f t="shared" si="3"/>
        <v>-1.1875293884310854E-2</v>
      </c>
      <c r="P17" s="4">
        <f t="shared" si="3"/>
        <v>-5.2887325521708668E-2</v>
      </c>
    </row>
    <row r="18" spans="1:16" x14ac:dyDescent="0.25">
      <c r="A18" s="2">
        <v>1999</v>
      </c>
      <c r="B18" s="5">
        <v>11213005.032953974</v>
      </c>
      <c r="C18" s="5">
        <v>146961.92324779546</v>
      </c>
      <c r="D18" s="5">
        <v>3025505.0099619282</v>
      </c>
      <c r="F18" s="5">
        <v>11212993.882179089</v>
      </c>
      <c r="G18" s="5">
        <v>146961.7839463033</v>
      </c>
      <c r="H18" s="5">
        <v>3125024.0433182758</v>
      </c>
      <c r="J18" s="3">
        <f t="shared" si="0"/>
        <v>11.150774884968996</v>
      </c>
      <c r="K18" s="3">
        <f t="shared" si="1"/>
        <v>0.13930149216321297</v>
      </c>
      <c r="L18" s="3">
        <f t="shared" si="2"/>
        <v>-99519.033356347587</v>
      </c>
      <c r="N18" s="4">
        <f t="shared" si="4"/>
        <v>9.9445116996728428E-7</v>
      </c>
      <c r="O18" s="4">
        <f t="shared" si="3"/>
        <v>9.4787562060427059E-7</v>
      </c>
      <c r="P18" s="4">
        <f t="shared" si="3"/>
        <v>-3.1845845656494308E-2</v>
      </c>
    </row>
    <row r="19" spans="1:16" x14ac:dyDescent="0.25">
      <c r="A19" s="2">
        <v>2000</v>
      </c>
      <c r="B19" s="5">
        <v>8794669.3970413618</v>
      </c>
      <c r="C19" s="5">
        <v>109393.68391550239</v>
      </c>
      <c r="D19" s="5">
        <v>2672347.0580205079</v>
      </c>
      <c r="F19" s="5">
        <v>8794660.6463406458</v>
      </c>
      <c r="G19" s="5">
        <v>109393.57951720979</v>
      </c>
      <c r="H19" s="5">
        <v>2742463.5898798425</v>
      </c>
      <c r="J19" s="3">
        <f t="shared" si="0"/>
        <v>8.7507007159292698</v>
      </c>
      <c r="K19" s="3">
        <f t="shared" si="1"/>
        <v>0.10439829260576516</v>
      </c>
      <c r="L19" s="3">
        <f t="shared" si="2"/>
        <v>-70116.531859334558</v>
      </c>
      <c r="N19" s="4">
        <f t="shared" si="4"/>
        <v>9.9500152056126606E-7</v>
      </c>
      <c r="O19" s="4">
        <f t="shared" si="4"/>
        <v>9.5433656222339115E-7</v>
      </c>
      <c r="P19" s="4">
        <f t="shared" si="4"/>
        <v>-2.5566987331418545E-2</v>
      </c>
    </row>
    <row r="20" spans="1:16" x14ac:dyDescent="0.25">
      <c r="A20" s="2">
        <v>2001</v>
      </c>
      <c r="B20" s="5">
        <v>6019761.8942850269</v>
      </c>
      <c r="C20" s="5">
        <v>74829.610012933714</v>
      </c>
      <c r="D20" s="5">
        <v>1194789.785245501</v>
      </c>
      <c r="F20" s="5">
        <v>6019755.9218193498</v>
      </c>
      <c r="G20" s="5">
        <v>74829.540718017233</v>
      </c>
      <c r="H20" s="5">
        <v>1228205.9996409616</v>
      </c>
      <c r="J20" s="3">
        <f t="shared" si="0"/>
        <v>5.9724656771868467</v>
      </c>
      <c r="K20" s="3">
        <f t="shared" si="1"/>
        <v>6.9294916480430402E-2</v>
      </c>
      <c r="L20" s="3">
        <f t="shared" si="2"/>
        <v>-33416.214395460673</v>
      </c>
      <c r="N20" s="4">
        <f t="shared" si="4"/>
        <v>9.9214415912427709E-7</v>
      </c>
      <c r="O20" s="4">
        <f t="shared" si="4"/>
        <v>9.26036907557095E-7</v>
      </c>
      <c r="P20" s="4">
        <f t="shared" si="4"/>
        <v>-2.7207336884227197E-2</v>
      </c>
    </row>
    <row r="21" spans="1:16" x14ac:dyDescent="0.25">
      <c r="A21" s="2">
        <v>2002</v>
      </c>
      <c r="B21" s="5">
        <v>6347269.825278528</v>
      </c>
      <c r="C21" s="5">
        <v>90799.759444667085</v>
      </c>
      <c r="D21" s="5">
        <v>1663596.9032460731</v>
      </c>
      <c r="F21" s="5">
        <v>6347263.5831249999</v>
      </c>
      <c r="G21" s="5">
        <v>90799.682342436106</v>
      </c>
      <c r="H21" s="5">
        <v>1809756.4849115303</v>
      </c>
      <c r="J21" s="3">
        <f t="shared" si="0"/>
        <v>6.2421535281464458</v>
      </c>
      <c r="K21" s="3">
        <f t="shared" si="1"/>
        <v>7.7102230978198349E-2</v>
      </c>
      <c r="L21" s="3">
        <f t="shared" si="2"/>
        <v>-146159.58166545723</v>
      </c>
      <c r="N21" s="4">
        <f t="shared" si="4"/>
        <v>9.834400992487531E-7</v>
      </c>
      <c r="O21" s="4">
        <f t="shared" si="4"/>
        <v>8.4914648365640681E-7</v>
      </c>
      <c r="P21" s="4">
        <f t="shared" si="4"/>
        <v>-8.0762015709866186E-2</v>
      </c>
    </row>
    <row r="22" spans="1:16" x14ac:dyDescent="0.25">
      <c r="A22" s="2">
        <v>2003</v>
      </c>
      <c r="B22" s="5">
        <v>7566255.7619472295</v>
      </c>
      <c r="C22" s="5">
        <v>153434.7377456486</v>
      </c>
      <c r="D22" s="5">
        <v>4423481.6797998911</v>
      </c>
      <c r="F22" s="5">
        <v>7578917.4570866004</v>
      </c>
      <c r="G22" s="5">
        <v>160352.49724607298</v>
      </c>
      <c r="H22" s="5">
        <v>4832809.2536270935</v>
      </c>
      <c r="J22" s="3">
        <f t="shared" si="0"/>
        <v>-12661.695139370859</v>
      </c>
      <c r="K22" s="3">
        <f t="shared" si="1"/>
        <v>-6917.7595004243776</v>
      </c>
      <c r="L22" s="3">
        <f t="shared" si="2"/>
        <v>-409327.57382720243</v>
      </c>
      <c r="N22" s="4">
        <f t="shared" si="4"/>
        <v>-1.6706469243218439E-3</v>
      </c>
      <c r="O22" s="4">
        <f t="shared" si="4"/>
        <v>-4.3140952708759846E-2</v>
      </c>
      <c r="P22" s="4">
        <f t="shared" si="4"/>
        <v>-8.4697647340415128E-2</v>
      </c>
    </row>
    <row r="23" spans="1:16" x14ac:dyDescent="0.25">
      <c r="A23" s="2">
        <v>2004</v>
      </c>
      <c r="B23" s="5">
        <v>6421876.0361162471</v>
      </c>
      <c r="C23" s="5">
        <v>142648.61361201416</v>
      </c>
      <c r="D23" s="5">
        <v>3297267.1936376705</v>
      </c>
      <c r="F23" s="5">
        <v>6404036.6670669392</v>
      </c>
      <c r="G23" s="5">
        <v>141295.67345810731</v>
      </c>
      <c r="H23" s="5">
        <v>2949637.6141430414</v>
      </c>
      <c r="J23" s="3">
        <f t="shared" si="0"/>
        <v>17839.36904930789</v>
      </c>
      <c r="K23" s="3">
        <f t="shared" si="1"/>
        <v>1352.9401539068494</v>
      </c>
      <c r="L23" s="3">
        <f t="shared" si="2"/>
        <v>347629.57949462906</v>
      </c>
      <c r="N23" s="4">
        <f t="shared" si="4"/>
        <v>2.7856444265923221E-3</v>
      </c>
      <c r="O23" s="4">
        <f t="shared" si="4"/>
        <v>9.5752412002054824E-3</v>
      </c>
      <c r="P23" s="4">
        <f t="shared" si="4"/>
        <v>0.11785501304560286</v>
      </c>
    </row>
    <row r="24" spans="1:16" x14ac:dyDescent="0.25">
      <c r="A24" s="2">
        <v>2005</v>
      </c>
      <c r="B24" s="5">
        <v>5346640.6833980791</v>
      </c>
      <c r="C24" s="5">
        <v>132806.30004285378</v>
      </c>
      <c r="D24" s="5">
        <v>2832574.6661730837</v>
      </c>
      <c r="F24" s="5">
        <v>5385354.2681688322</v>
      </c>
      <c r="G24" s="5">
        <v>139306.2390824382</v>
      </c>
      <c r="H24" s="5">
        <v>3001818.0384955416</v>
      </c>
      <c r="J24" s="3">
        <f t="shared" si="0"/>
        <v>-38713.584770753048</v>
      </c>
      <c r="K24" s="3">
        <f t="shared" si="1"/>
        <v>-6499.9390395844239</v>
      </c>
      <c r="L24" s="3">
        <f t="shared" si="2"/>
        <v>-169243.37232245784</v>
      </c>
      <c r="N24" s="4">
        <f t="shared" si="4"/>
        <v>-7.1886793037139836E-3</v>
      </c>
      <c r="O24" s="4">
        <f t="shared" si="4"/>
        <v>-4.6659353395779431E-2</v>
      </c>
      <c r="P24" s="4">
        <f t="shared" si="4"/>
        <v>-5.638029026145757E-2</v>
      </c>
    </row>
    <row r="25" spans="1:16" x14ac:dyDescent="0.25">
      <c r="A25" s="2">
        <v>2006</v>
      </c>
      <c r="B25" s="5">
        <v>5484738.6257673008</v>
      </c>
      <c r="C25" s="5">
        <v>92367.296851750289</v>
      </c>
      <c r="D25" s="5">
        <v>1913324.7143084779</v>
      </c>
      <c r="F25" s="5">
        <v>5484733.2921258854</v>
      </c>
      <c r="G25" s="5">
        <v>92367.222442378043</v>
      </c>
      <c r="H25" s="5">
        <v>1913323.7798267035</v>
      </c>
      <c r="J25" s="3">
        <f t="shared" si="0"/>
        <v>5.3336414154618979</v>
      </c>
      <c r="K25" s="3">
        <f t="shared" si="1"/>
        <v>7.4409372246009298E-2</v>
      </c>
      <c r="L25" s="3">
        <f t="shared" si="2"/>
        <v>0.93448177445679903</v>
      </c>
      <c r="N25" s="4">
        <f t="shared" si="4"/>
        <v>9.7245228370887216E-7</v>
      </c>
      <c r="O25" s="4">
        <f t="shared" si="4"/>
        <v>8.0558200494150953E-7</v>
      </c>
      <c r="P25" s="4">
        <f t="shared" si="4"/>
        <v>4.8840754727955053E-7</v>
      </c>
    </row>
    <row r="26" spans="1:16" x14ac:dyDescent="0.25">
      <c r="A26" s="2">
        <v>2007</v>
      </c>
      <c r="B26" s="5">
        <v>5504801.0520113036</v>
      </c>
      <c r="C26" s="5">
        <v>80205.986106950295</v>
      </c>
      <c r="D26" s="5">
        <v>1488759.2986284776</v>
      </c>
      <c r="F26" s="5">
        <v>5504795.6644465374</v>
      </c>
      <c r="G26" s="5">
        <v>80205.91925857708</v>
      </c>
      <c r="H26" s="5">
        <v>1488758.7089232875</v>
      </c>
      <c r="J26" s="3">
        <f t="shared" si="0"/>
        <v>5.3875647662207484</v>
      </c>
      <c r="K26" s="3">
        <f t="shared" si="1"/>
        <v>6.684837321517989E-2</v>
      </c>
      <c r="L26" s="3">
        <f t="shared" si="2"/>
        <v>0.58970519015565515</v>
      </c>
      <c r="N26" s="4">
        <f t="shared" si="4"/>
        <v>9.7870386016633808E-7</v>
      </c>
      <c r="O26" s="4">
        <f t="shared" si="4"/>
        <v>8.3345934855090193E-7</v>
      </c>
      <c r="P26" s="4">
        <f t="shared" si="4"/>
        <v>3.9610528329479712E-7</v>
      </c>
    </row>
    <row r="27" spans="1:16" x14ac:dyDescent="0.25">
      <c r="A27" s="2">
        <v>2008</v>
      </c>
      <c r="B27" s="5">
        <v>6911041.1480438625</v>
      </c>
      <c r="C27" s="5">
        <v>91280.023758614683</v>
      </c>
      <c r="D27" s="5">
        <v>2257322.5267034555</v>
      </c>
      <c r="F27" s="5">
        <v>6911035.0548916869</v>
      </c>
      <c r="G27" s="5">
        <v>91279.958675665024</v>
      </c>
      <c r="H27" s="5">
        <v>2257321.7624992733</v>
      </c>
      <c r="J27" s="3">
        <f t="shared" si="0"/>
        <v>6.0931521756574512</v>
      </c>
      <c r="K27" s="3">
        <f t="shared" si="1"/>
        <v>6.5082949658972211E-2</v>
      </c>
      <c r="L27" s="3">
        <f t="shared" si="2"/>
        <v>0.76420418219640851</v>
      </c>
      <c r="N27" s="4">
        <f t="shared" si="4"/>
        <v>8.816555157457447E-7</v>
      </c>
      <c r="O27" s="4">
        <f t="shared" si="4"/>
        <v>7.1300371519912995E-7</v>
      </c>
      <c r="P27" s="4">
        <f t="shared" si="4"/>
        <v>3.3854463944488484E-7</v>
      </c>
    </row>
    <row r="28" spans="1:16" x14ac:dyDescent="0.25">
      <c r="A28" s="2">
        <v>2009</v>
      </c>
      <c r="B28" s="5">
        <v>5447864.5816315329</v>
      </c>
      <c r="C28" s="5">
        <v>60150.033945132884</v>
      </c>
      <c r="D28" s="5">
        <v>1141226.4415245368</v>
      </c>
      <c r="F28" s="5">
        <v>5447859.3163767103</v>
      </c>
      <c r="G28" s="5">
        <v>60149.98884080648</v>
      </c>
      <c r="H28" s="5">
        <v>1141225.8099047637</v>
      </c>
      <c r="J28" s="3">
        <f t="shared" si="0"/>
        <v>5.2652548225596547</v>
      </c>
      <c r="K28" s="3">
        <f t="shared" si="1"/>
        <v>4.5104326403816231E-2</v>
      </c>
      <c r="L28" s="3">
        <f t="shared" si="2"/>
        <v>0.63161977310664952</v>
      </c>
      <c r="N28" s="4">
        <f t="shared" si="4"/>
        <v>9.6648142266300247E-7</v>
      </c>
      <c r="O28" s="4">
        <f t="shared" si="4"/>
        <v>7.4986425223103134E-7</v>
      </c>
      <c r="P28" s="4">
        <f t="shared" si="4"/>
        <v>5.534573154802368E-7</v>
      </c>
    </row>
    <row r="29" spans="1:16" x14ac:dyDescent="0.25">
      <c r="A29" s="2">
        <v>2010</v>
      </c>
      <c r="B29" s="5">
        <v>4912098.347391923</v>
      </c>
      <c r="C29" s="5">
        <v>54860.755684322197</v>
      </c>
      <c r="D29" s="5">
        <v>834957.50214844057</v>
      </c>
      <c r="F29" s="5">
        <v>4912093.5203862563</v>
      </c>
      <c r="G29" s="5">
        <v>54860.707041305388</v>
      </c>
      <c r="H29" s="5">
        <v>834956.99728545907</v>
      </c>
      <c r="J29" s="3">
        <f t="shared" si="0"/>
        <v>4.827005666680634</v>
      </c>
      <c r="K29" s="3">
        <f t="shared" si="1"/>
        <v>4.8643016809364781E-2</v>
      </c>
      <c r="L29" s="3">
        <f t="shared" si="2"/>
        <v>0.50486298149917275</v>
      </c>
      <c r="N29" s="4">
        <f t="shared" si="4"/>
        <v>9.8267788401167673E-7</v>
      </c>
      <c r="O29" s="4">
        <f t="shared" si="4"/>
        <v>8.866640521555943E-7</v>
      </c>
      <c r="P29" s="4">
        <f t="shared" si="4"/>
        <v>6.0465746516352361E-7</v>
      </c>
    </row>
    <row r="30" spans="1:16" x14ac:dyDescent="0.25">
      <c r="A30" s="2">
        <v>2011</v>
      </c>
      <c r="B30" s="5">
        <v>3879839.9264622359</v>
      </c>
      <c r="C30" s="5">
        <v>77732.133199776246</v>
      </c>
      <c r="D30" s="5">
        <v>1576441.3909096802</v>
      </c>
      <c r="F30" s="5">
        <v>3879836.2294620429</v>
      </c>
      <c r="G30" s="5">
        <v>77732.071355633627</v>
      </c>
      <c r="H30" s="5">
        <v>1576440.5971679897</v>
      </c>
      <c r="J30" s="3">
        <f t="shared" si="0"/>
        <v>3.6970001929439604</v>
      </c>
      <c r="K30" s="3">
        <f t="shared" si="1"/>
        <v>6.1844142619520426E-2</v>
      </c>
      <c r="L30" s="3">
        <f t="shared" si="2"/>
        <v>0.79374169046059251</v>
      </c>
      <c r="N30" s="4">
        <f t="shared" si="4"/>
        <v>9.5287532109482011E-7</v>
      </c>
      <c r="O30" s="4">
        <f t="shared" si="4"/>
        <v>7.9560651788855586E-7</v>
      </c>
      <c r="P30" s="4">
        <f t="shared" si="4"/>
        <v>5.0350244207521461E-7</v>
      </c>
    </row>
    <row r="31" spans="1:16" x14ac:dyDescent="0.25">
      <c r="A31" s="2">
        <v>2012</v>
      </c>
      <c r="B31" s="5">
        <v>3322729.0728939893</v>
      </c>
      <c r="C31" s="5">
        <v>66485.659721385746</v>
      </c>
      <c r="D31" s="5">
        <v>1103596.0555094106</v>
      </c>
      <c r="F31" s="5">
        <v>3322725.8276218497</v>
      </c>
      <c r="G31" s="5">
        <v>66485.599016699765</v>
      </c>
      <c r="H31" s="5">
        <v>1103595.4231656285</v>
      </c>
      <c r="J31" s="3">
        <f t="shared" si="0"/>
        <v>3.2452721395529807</v>
      </c>
      <c r="K31" s="3">
        <f t="shared" si="1"/>
        <v>6.0704685980454087E-2</v>
      </c>
      <c r="L31" s="3">
        <f t="shared" si="2"/>
        <v>0.63234378211200237</v>
      </c>
      <c r="N31" s="4">
        <f t="shared" si="4"/>
        <v>9.7668971438299364E-7</v>
      </c>
      <c r="O31" s="4">
        <f t="shared" si="4"/>
        <v>9.1305014737411581E-7</v>
      </c>
      <c r="P31" s="4">
        <f t="shared" si="4"/>
        <v>5.7298514368439866E-7</v>
      </c>
    </row>
    <row r="32" spans="1:16" x14ac:dyDescent="0.25">
      <c r="A32" s="2">
        <v>2013</v>
      </c>
      <c r="B32" s="5">
        <v>3239904.1732389159</v>
      </c>
      <c r="C32" s="5">
        <v>51884.042249675724</v>
      </c>
      <c r="D32" s="5">
        <v>989989.61802714877</v>
      </c>
      <c r="F32" s="5">
        <v>3239901.0343932472</v>
      </c>
      <c r="G32" s="5">
        <v>51883.996704202036</v>
      </c>
      <c r="H32" s="5">
        <v>989988.88081472332</v>
      </c>
      <c r="J32" s="3">
        <f t="shared" si="0"/>
        <v>3.1388456686399877</v>
      </c>
      <c r="K32" s="3">
        <f t="shared" si="1"/>
        <v>4.5545473687525373E-2</v>
      </c>
      <c r="L32" s="3">
        <f t="shared" si="2"/>
        <v>0.73721242544706911</v>
      </c>
      <c r="N32" s="4">
        <f t="shared" si="4"/>
        <v>9.6880911957479453E-7</v>
      </c>
      <c r="O32" s="4">
        <f t="shared" si="4"/>
        <v>8.7783279201073364E-7</v>
      </c>
      <c r="P32" s="4">
        <f t="shared" si="4"/>
        <v>7.4466737933497927E-7</v>
      </c>
    </row>
    <row r="33" spans="1:16" x14ac:dyDescent="0.25">
      <c r="A33" s="2">
        <v>2014</v>
      </c>
      <c r="B33" s="5">
        <v>3904712.0745237148</v>
      </c>
      <c r="C33" s="5">
        <v>69609.040410475718</v>
      </c>
      <c r="D33" s="5">
        <v>1414570.5969359479</v>
      </c>
      <c r="F33" s="5">
        <v>3904708.3184433295</v>
      </c>
      <c r="G33" s="5">
        <v>69608.981910024217</v>
      </c>
      <c r="H33" s="5">
        <v>1414569.6582633161</v>
      </c>
      <c r="J33" s="3">
        <f t="shared" si="0"/>
        <v>3.7560803852975368</v>
      </c>
      <c r="K33" s="3">
        <f t="shared" si="1"/>
        <v>5.8500451501458883E-2</v>
      </c>
      <c r="L33" s="3">
        <f t="shared" si="2"/>
        <v>0.938672631746158</v>
      </c>
      <c r="N33" s="4">
        <f t="shared" si="4"/>
        <v>9.6193622646696288E-7</v>
      </c>
      <c r="O33" s="4">
        <f t="shared" si="4"/>
        <v>8.4041527251577833E-7</v>
      </c>
      <c r="P33" s="4">
        <f t="shared" si="4"/>
        <v>6.6357469656077413E-7</v>
      </c>
    </row>
    <row r="34" spans="1:16" x14ac:dyDescent="0.25">
      <c r="A34" s="2">
        <v>2015</v>
      </c>
      <c r="B34" s="5">
        <v>2667182.0544085158</v>
      </c>
      <c r="C34" s="5">
        <v>62466.240147275734</v>
      </c>
      <c r="D34" s="5">
        <v>1120678.8922839493</v>
      </c>
      <c r="F34" s="5">
        <v>2667179.4470587084</v>
      </c>
      <c r="G34" s="5">
        <v>62466.182411969014</v>
      </c>
      <c r="H34" s="5">
        <v>1120677.9392106584</v>
      </c>
      <c r="J34" s="3">
        <f t="shared" si="0"/>
        <v>2.6073498073965311</v>
      </c>
      <c r="K34" s="3">
        <f t="shared" si="1"/>
        <v>5.773530672013294E-2</v>
      </c>
      <c r="L34" s="3">
        <f t="shared" si="2"/>
        <v>0.95307329087518156</v>
      </c>
      <c r="N34" s="4">
        <f t="shared" si="4"/>
        <v>9.7756819859715252E-7</v>
      </c>
      <c r="O34" s="4">
        <f t="shared" si="4"/>
        <v>9.2426501013563455E-7</v>
      </c>
      <c r="P34" s="4">
        <f t="shared" si="4"/>
        <v>8.5044351952396954E-7</v>
      </c>
    </row>
    <row r="35" spans="1:16" x14ac:dyDescent="0.25">
      <c r="F35" s="5"/>
      <c r="G35" s="5"/>
      <c r="H35" s="5"/>
    </row>
  </sheetData>
  <mergeCells count="4">
    <mergeCell ref="A1:D1"/>
    <mergeCell ref="F1:H1"/>
    <mergeCell ref="J1:L1"/>
    <mergeCell ref="N1:P1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workbookViewId="0">
      <pane ySplit="2" topLeftCell="A3" activePane="bottomLeft" state="frozen"/>
      <selection pane="bottomLeft" sqref="A1:D1"/>
    </sheetView>
  </sheetViews>
  <sheetFormatPr defaultRowHeight="15" x14ac:dyDescent="0.25"/>
  <cols>
    <col min="2" max="2" width="11.140625" style="3" bestFit="1" customWidth="1"/>
    <col min="3" max="3" width="10.140625" style="3" bestFit="1" customWidth="1"/>
    <col min="4" max="4" width="11.140625" style="3" bestFit="1" customWidth="1"/>
    <col min="5" max="5" width="1.85546875" style="3" customWidth="1"/>
    <col min="6" max="6" width="11.140625" style="3" bestFit="1" customWidth="1"/>
    <col min="7" max="7" width="10.140625" style="3" bestFit="1" customWidth="1"/>
    <col min="8" max="8" width="14.140625" style="3" customWidth="1"/>
    <col min="9" max="9" width="2.42578125" customWidth="1"/>
    <col min="10" max="10" width="10.140625" style="3" bestFit="1" customWidth="1"/>
    <col min="11" max="11" width="9.28515625" style="3" bestFit="1" customWidth="1"/>
    <col min="12" max="12" width="13.85546875" style="3" customWidth="1"/>
    <col min="13" max="13" width="2.28515625" customWidth="1"/>
  </cols>
  <sheetData>
    <row r="1" spans="1:16" x14ac:dyDescent="0.25">
      <c r="A1" s="25" t="s">
        <v>32</v>
      </c>
      <c r="B1" s="25"/>
      <c r="C1" s="25"/>
      <c r="D1" s="25"/>
      <c r="F1" s="26" t="s">
        <v>31</v>
      </c>
      <c r="G1" s="26"/>
      <c r="H1" s="26"/>
      <c r="J1" s="27" t="s">
        <v>9</v>
      </c>
      <c r="K1" s="27"/>
      <c r="L1" s="27"/>
      <c r="N1" s="25" t="s">
        <v>7</v>
      </c>
      <c r="O1" s="25"/>
      <c r="P1" s="25"/>
    </row>
    <row r="2" spans="1:16" x14ac:dyDescent="0.25">
      <c r="A2" s="7" t="s">
        <v>0</v>
      </c>
      <c r="B2" s="6" t="s">
        <v>3</v>
      </c>
      <c r="C2" s="6" t="s">
        <v>4</v>
      </c>
      <c r="D2" s="6" t="s">
        <v>5</v>
      </c>
      <c r="F2" s="6" t="s">
        <v>3</v>
      </c>
      <c r="G2" s="6" t="s">
        <v>4</v>
      </c>
      <c r="H2" s="6" t="s">
        <v>5</v>
      </c>
      <c r="J2" s="6" t="s">
        <v>3</v>
      </c>
      <c r="K2" s="6" t="s">
        <v>4</v>
      </c>
      <c r="L2" s="6" t="s">
        <v>5</v>
      </c>
      <c r="N2" s="6" t="s">
        <v>3</v>
      </c>
      <c r="O2" s="6" t="s">
        <v>4</v>
      </c>
      <c r="P2" s="6" t="s">
        <v>5</v>
      </c>
    </row>
    <row r="3" spans="1:16" x14ac:dyDescent="0.25">
      <c r="A3" s="2">
        <v>1984</v>
      </c>
      <c r="B3" s="5">
        <v>5011367.3222746691</v>
      </c>
      <c r="C3" s="5">
        <v>763427.39992052852</v>
      </c>
      <c r="D3" s="5">
        <v>9408606.5772711113</v>
      </c>
      <c r="F3" s="5">
        <v>5011367.3222746598</v>
      </c>
      <c r="G3" s="5">
        <v>763427.39992052899</v>
      </c>
      <c r="H3" s="5">
        <v>9408606.5772711243</v>
      </c>
      <c r="J3" s="3">
        <f t="shared" ref="J3:L34" si="0">B3-F3</f>
        <v>9.3132257461547852E-9</v>
      </c>
      <c r="K3" s="3">
        <f t="shared" si="0"/>
        <v>0</v>
      </c>
      <c r="L3" s="3">
        <f t="shared" si="0"/>
        <v>0</v>
      </c>
      <c r="N3" s="4">
        <f>J3/F3</f>
        <v>1.8584200971976469E-15</v>
      </c>
      <c r="O3" s="4">
        <f t="shared" ref="O3:P18" si="1">K3/G3</f>
        <v>0</v>
      </c>
      <c r="P3" s="4">
        <f t="shared" si="1"/>
        <v>0</v>
      </c>
    </row>
    <row r="4" spans="1:16" x14ac:dyDescent="0.25">
      <c r="A4" s="2">
        <v>1985</v>
      </c>
      <c r="B4" s="5">
        <v>5025784.5299669681</v>
      </c>
      <c r="C4" s="5">
        <v>763481.05096524896</v>
      </c>
      <c r="D4" s="5">
        <v>9387488.6598274577</v>
      </c>
      <c r="F4" s="5">
        <v>5025784.529966956</v>
      </c>
      <c r="G4" s="5">
        <v>763481.05096524884</v>
      </c>
      <c r="H4" s="5">
        <v>9387488.6598274615</v>
      </c>
      <c r="J4" s="3">
        <f t="shared" si="0"/>
        <v>1.2107193470001221E-8</v>
      </c>
      <c r="K4" s="3">
        <f t="shared" si="0"/>
        <v>0</v>
      </c>
      <c r="L4" s="3">
        <f t="shared" si="0"/>
        <v>0</v>
      </c>
      <c r="N4" s="4">
        <f t="shared" ref="N4:P34" si="2">J4/F4</f>
        <v>2.409015626875835E-15</v>
      </c>
      <c r="O4" s="4">
        <f t="shared" si="1"/>
        <v>0</v>
      </c>
      <c r="P4" s="4">
        <f t="shared" si="1"/>
        <v>0</v>
      </c>
    </row>
    <row r="5" spans="1:16" x14ac:dyDescent="0.25">
      <c r="A5" s="2">
        <v>1986</v>
      </c>
      <c r="B5" s="5">
        <v>5032862.2577901985</v>
      </c>
      <c r="C5" s="5">
        <v>764842.99590058811</v>
      </c>
      <c r="D5" s="5">
        <v>9404609.5421575233</v>
      </c>
      <c r="F5" s="5">
        <v>5032862.2577901836</v>
      </c>
      <c r="G5" s="5">
        <v>764842.9959005873</v>
      </c>
      <c r="H5" s="5">
        <v>9404609.5421575308</v>
      </c>
      <c r="J5" s="3">
        <f t="shared" si="0"/>
        <v>1.4901161193847656E-8</v>
      </c>
      <c r="K5" s="3">
        <f t="shared" si="0"/>
        <v>0</v>
      </c>
      <c r="L5" s="3">
        <f t="shared" si="0"/>
        <v>0</v>
      </c>
      <c r="N5" s="4">
        <f t="shared" si="2"/>
        <v>2.9607727036007577E-15</v>
      </c>
      <c r="O5" s="4">
        <f t="shared" si="1"/>
        <v>0</v>
      </c>
      <c r="P5" s="4">
        <f t="shared" si="1"/>
        <v>0</v>
      </c>
    </row>
    <row r="6" spans="1:16" x14ac:dyDescent="0.25">
      <c r="A6" s="2">
        <v>1987</v>
      </c>
      <c r="B6" s="5">
        <v>4844491.4509902084</v>
      </c>
      <c r="C6" s="5">
        <v>765413.19578333828</v>
      </c>
      <c r="D6" s="5">
        <v>9412285.3642987069</v>
      </c>
      <c r="F6" s="5">
        <v>4844491.4509901963</v>
      </c>
      <c r="G6" s="5">
        <v>765413.19578333804</v>
      </c>
      <c r="H6" s="5">
        <v>9412285.3642987218</v>
      </c>
      <c r="J6" s="3">
        <f t="shared" si="0"/>
        <v>1.2107193470001221E-8</v>
      </c>
      <c r="K6" s="3">
        <f t="shared" si="0"/>
        <v>0</v>
      </c>
      <c r="L6" s="3">
        <f t="shared" si="0"/>
        <v>-1.4901161193847656E-8</v>
      </c>
      <c r="N6" s="4">
        <f t="shared" si="2"/>
        <v>2.499167062731952E-15</v>
      </c>
      <c r="O6" s="4">
        <f t="shared" si="1"/>
        <v>0</v>
      </c>
      <c r="P6" s="4">
        <f t="shared" si="1"/>
        <v>-1.5831607964595421E-15</v>
      </c>
    </row>
    <row r="7" spans="1:16" x14ac:dyDescent="0.25">
      <c r="A7" s="2">
        <v>1988</v>
      </c>
      <c r="B7" s="5">
        <v>4873692.9767518947</v>
      </c>
      <c r="C7" s="5">
        <v>767974.67631209351</v>
      </c>
      <c r="D7" s="5">
        <v>9444205.3076320421</v>
      </c>
      <c r="F7" s="5">
        <v>4873692.9767518826</v>
      </c>
      <c r="G7" s="5">
        <v>767974.67631209258</v>
      </c>
      <c r="H7" s="5">
        <v>9444205.3076320477</v>
      </c>
      <c r="J7" s="3">
        <f t="shared" si="0"/>
        <v>1.2107193470001221E-8</v>
      </c>
      <c r="K7" s="3">
        <f t="shared" si="0"/>
        <v>9.3132257461547852E-10</v>
      </c>
      <c r="L7" s="3">
        <f t="shared" si="0"/>
        <v>0</v>
      </c>
      <c r="N7" s="4">
        <f t="shared" si="2"/>
        <v>2.4841928959731417E-15</v>
      </c>
      <c r="O7" s="4">
        <f t="shared" si="1"/>
        <v>1.2126995893768299E-15</v>
      </c>
      <c r="P7" s="4">
        <f t="shared" si="1"/>
        <v>0</v>
      </c>
    </row>
    <row r="8" spans="1:16" x14ac:dyDescent="0.25">
      <c r="A8" s="2">
        <v>1989</v>
      </c>
      <c r="B8" s="5">
        <v>4818634.3425114388</v>
      </c>
      <c r="C8" s="5">
        <v>722367.13084024994</v>
      </c>
      <c r="D8" s="5">
        <v>9460393.3950556889</v>
      </c>
      <c r="F8" s="5">
        <v>4818634.3425114267</v>
      </c>
      <c r="G8" s="5">
        <v>722367.13084025017</v>
      </c>
      <c r="H8" s="5">
        <v>9460393.3950556833</v>
      </c>
      <c r="J8" s="3">
        <f t="shared" si="0"/>
        <v>1.2107193470001221E-8</v>
      </c>
      <c r="K8" s="3">
        <f t="shared" si="0"/>
        <v>0</v>
      </c>
      <c r="L8" s="3">
        <f t="shared" si="0"/>
        <v>0</v>
      </c>
      <c r="N8" s="4">
        <f t="shared" si="2"/>
        <v>2.5125777573923705E-15</v>
      </c>
      <c r="O8" s="4">
        <f t="shared" si="1"/>
        <v>0</v>
      </c>
      <c r="P8" s="4">
        <f t="shared" si="1"/>
        <v>0</v>
      </c>
    </row>
    <row r="9" spans="1:16" x14ac:dyDescent="0.25">
      <c r="A9" s="2">
        <v>1990</v>
      </c>
      <c r="B9" s="5">
        <v>4930066.1292775292</v>
      </c>
      <c r="C9" s="5">
        <v>681917.79725168715</v>
      </c>
      <c r="D9" s="5">
        <v>5783241.2046574596</v>
      </c>
      <c r="F9" s="5">
        <v>4930066.1292775236</v>
      </c>
      <c r="G9" s="5">
        <v>681917.79725168587</v>
      </c>
      <c r="H9" s="5">
        <v>5783241.2046574475</v>
      </c>
      <c r="J9" s="3">
        <f t="shared" si="0"/>
        <v>0</v>
      </c>
      <c r="K9" s="3">
        <f t="shared" si="0"/>
        <v>1.280568540096283E-9</v>
      </c>
      <c r="L9" s="3">
        <f t="shared" si="0"/>
        <v>1.2107193470001221E-8</v>
      </c>
      <c r="N9" s="4">
        <f t="shared" si="2"/>
        <v>0</v>
      </c>
      <c r="O9" s="4">
        <f t="shared" si="1"/>
        <v>1.8778928270494221E-15</v>
      </c>
      <c r="P9" s="4">
        <f t="shared" si="1"/>
        <v>2.0934961972969193E-15</v>
      </c>
    </row>
    <row r="10" spans="1:16" x14ac:dyDescent="0.25">
      <c r="A10" s="2">
        <v>1991</v>
      </c>
      <c r="B10" s="5">
        <v>4802722.0440681996</v>
      </c>
      <c r="C10" s="5">
        <v>710657.2063166328</v>
      </c>
      <c r="D10" s="5">
        <v>5588244.3329393165</v>
      </c>
      <c r="F10" s="5">
        <v>4802722.0440681968</v>
      </c>
      <c r="G10" s="5">
        <v>710657.2063166321</v>
      </c>
      <c r="H10" s="5">
        <v>5588244.3329393035</v>
      </c>
      <c r="J10" s="3">
        <f t="shared" si="0"/>
        <v>0</v>
      </c>
      <c r="K10" s="3">
        <f t="shared" si="0"/>
        <v>0</v>
      </c>
      <c r="L10" s="3">
        <f t="shared" si="0"/>
        <v>1.3038516044616699E-8</v>
      </c>
      <c r="N10" s="4">
        <f t="shared" si="2"/>
        <v>0</v>
      </c>
      <c r="O10" s="4">
        <f t="shared" si="1"/>
        <v>0</v>
      </c>
      <c r="P10" s="4">
        <f t="shared" si="1"/>
        <v>2.3332043604039596E-15</v>
      </c>
    </row>
    <row r="11" spans="1:16" x14ac:dyDescent="0.25">
      <c r="A11" s="2">
        <v>1992</v>
      </c>
      <c r="B11" s="5">
        <v>5086336.5641485322</v>
      </c>
      <c r="C11" s="5">
        <v>946715.39858556527</v>
      </c>
      <c r="D11" s="5">
        <v>6091371.9677210636</v>
      </c>
      <c r="F11" s="5">
        <v>5086336.5641485266</v>
      </c>
      <c r="G11" s="5">
        <v>946715.39858556457</v>
      </c>
      <c r="H11" s="5">
        <v>6091371.967721059</v>
      </c>
      <c r="J11" s="3">
        <f t="shared" si="0"/>
        <v>0</v>
      </c>
      <c r="K11" s="3">
        <f t="shared" si="0"/>
        <v>0</v>
      </c>
      <c r="L11" s="3">
        <f t="shared" si="0"/>
        <v>0</v>
      </c>
      <c r="N11" s="4">
        <f t="shared" si="2"/>
        <v>0</v>
      </c>
      <c r="O11" s="4">
        <f t="shared" si="1"/>
        <v>0</v>
      </c>
      <c r="P11" s="4">
        <f t="shared" si="1"/>
        <v>0</v>
      </c>
    </row>
    <row r="12" spans="1:16" x14ac:dyDescent="0.25">
      <c r="A12" s="2">
        <v>1993</v>
      </c>
      <c r="B12" s="5">
        <v>5340676.6744878739</v>
      </c>
      <c r="C12" s="5">
        <v>596654.26973172359</v>
      </c>
      <c r="D12" s="5">
        <v>6165683.429075961</v>
      </c>
      <c r="F12" s="5">
        <v>5340676.674487872</v>
      </c>
      <c r="G12" s="5">
        <v>596654.26973172161</v>
      </c>
      <c r="H12" s="5">
        <v>6165683.4290759638</v>
      </c>
      <c r="J12" s="3">
        <f t="shared" si="0"/>
        <v>0</v>
      </c>
      <c r="K12" s="3">
        <f t="shared" si="0"/>
        <v>1.9790604710578918E-9</v>
      </c>
      <c r="L12" s="3">
        <f t="shared" si="0"/>
        <v>0</v>
      </c>
      <c r="N12" s="4">
        <f t="shared" si="2"/>
        <v>0</v>
      </c>
      <c r="O12" s="4">
        <f t="shared" si="1"/>
        <v>3.3169300404868511E-15</v>
      </c>
      <c r="P12" s="4">
        <f t="shared" si="1"/>
        <v>0</v>
      </c>
    </row>
    <row r="13" spans="1:16" x14ac:dyDescent="0.25">
      <c r="A13" s="2">
        <v>1994</v>
      </c>
      <c r="B13" s="5">
        <v>5623057.5295501696</v>
      </c>
      <c r="C13" s="5">
        <v>646390.12386339228</v>
      </c>
      <c r="D13" s="5">
        <v>6474230.5138426991</v>
      </c>
      <c r="F13" s="5">
        <v>5623057.529550177</v>
      </c>
      <c r="G13" s="5">
        <v>646390.12386339204</v>
      </c>
      <c r="H13" s="5">
        <v>6474230.5138426963</v>
      </c>
      <c r="J13" s="3">
        <f t="shared" si="0"/>
        <v>-7.4505805969238281E-9</v>
      </c>
      <c r="K13" s="3">
        <f t="shared" si="0"/>
        <v>0</v>
      </c>
      <c r="L13" s="3">
        <f t="shared" si="0"/>
        <v>0</v>
      </c>
      <c r="N13" s="4">
        <f t="shared" si="2"/>
        <v>-1.3250052231850179E-15</v>
      </c>
      <c r="O13" s="4">
        <f t="shared" si="1"/>
        <v>0</v>
      </c>
      <c r="P13" s="4">
        <f t="shared" si="1"/>
        <v>0</v>
      </c>
    </row>
    <row r="14" spans="1:16" x14ac:dyDescent="0.25">
      <c r="A14" s="2">
        <v>1995</v>
      </c>
      <c r="B14" s="5">
        <v>4456749.2587486655</v>
      </c>
      <c r="C14" s="5">
        <v>579353.05939589173</v>
      </c>
      <c r="D14" s="5">
        <v>5375841.5550794369</v>
      </c>
      <c r="F14" s="5">
        <v>4456749.2587486627</v>
      </c>
      <c r="G14" s="5">
        <v>579353.0593958915</v>
      </c>
      <c r="H14" s="5">
        <v>5375841.5550794406</v>
      </c>
      <c r="J14" s="3">
        <f t="shared" si="0"/>
        <v>0</v>
      </c>
      <c r="K14" s="3">
        <f t="shared" si="0"/>
        <v>0</v>
      </c>
      <c r="L14" s="3">
        <f t="shared" si="0"/>
        <v>0</v>
      </c>
      <c r="N14" s="4">
        <f t="shared" si="2"/>
        <v>0</v>
      </c>
      <c r="O14" s="4">
        <f t="shared" si="1"/>
        <v>0</v>
      </c>
      <c r="P14" s="4">
        <f t="shared" si="1"/>
        <v>0</v>
      </c>
    </row>
    <row r="15" spans="1:16" x14ac:dyDescent="0.25">
      <c r="A15" s="2">
        <v>1996</v>
      </c>
      <c r="B15" s="5">
        <v>6194399.4039914208</v>
      </c>
      <c r="C15" s="5">
        <v>794364.44896380359</v>
      </c>
      <c r="D15" s="5">
        <v>7154034.9368647309</v>
      </c>
      <c r="F15" s="5">
        <v>6194399.4039914124</v>
      </c>
      <c r="G15" s="5">
        <v>794364.44896380161</v>
      </c>
      <c r="H15" s="5">
        <v>7154034.9368647384</v>
      </c>
      <c r="J15" s="3">
        <f t="shared" si="0"/>
        <v>8.3819031715393066E-9</v>
      </c>
      <c r="K15" s="3">
        <f t="shared" si="0"/>
        <v>1.9790604710578918E-9</v>
      </c>
      <c r="L15" s="3">
        <f t="shared" si="0"/>
        <v>-7.4505805969238281E-9</v>
      </c>
      <c r="N15" s="4">
        <f t="shared" si="2"/>
        <v>1.353142189400696E-15</v>
      </c>
      <c r="O15" s="4">
        <f t="shared" si="1"/>
        <v>2.4913759341061293E-15</v>
      </c>
      <c r="P15" s="4">
        <f t="shared" si="1"/>
        <v>-1.041451525282745E-15</v>
      </c>
    </row>
    <row r="16" spans="1:16" x14ac:dyDescent="0.25">
      <c r="A16" s="2">
        <v>1997</v>
      </c>
      <c r="B16" s="5">
        <v>4809805.0394438729</v>
      </c>
      <c r="C16" s="5">
        <v>599493.00739231601</v>
      </c>
      <c r="D16" s="5">
        <v>5652217.7333125118</v>
      </c>
      <c r="F16" s="5">
        <v>4809805.0394438757</v>
      </c>
      <c r="G16" s="5">
        <v>599493.00739231496</v>
      </c>
      <c r="H16" s="5">
        <v>5652217.7333125118</v>
      </c>
      <c r="J16" s="3">
        <f t="shared" si="0"/>
        <v>0</v>
      </c>
      <c r="K16" s="3">
        <f t="shared" si="0"/>
        <v>1.0477378964424133E-9</v>
      </c>
      <c r="L16" s="3">
        <f t="shared" si="0"/>
        <v>0</v>
      </c>
      <c r="N16" s="4">
        <f t="shared" si="2"/>
        <v>0</v>
      </c>
      <c r="O16" s="4">
        <f t="shared" si="1"/>
        <v>1.7477066179635384E-15</v>
      </c>
      <c r="P16" s="4">
        <f t="shared" si="1"/>
        <v>0</v>
      </c>
    </row>
    <row r="17" spans="1:16" x14ac:dyDescent="0.25">
      <c r="A17" s="2">
        <v>1998</v>
      </c>
      <c r="B17" s="5">
        <v>5422096.2775228936</v>
      </c>
      <c r="C17" s="5">
        <v>686219.45552783331</v>
      </c>
      <c r="D17" s="5">
        <v>6290345.7316097822</v>
      </c>
      <c r="F17" s="5">
        <v>5422096.2775228834</v>
      </c>
      <c r="G17" s="5">
        <v>686219.45552783296</v>
      </c>
      <c r="H17" s="5">
        <v>6290345.7316097822</v>
      </c>
      <c r="J17" s="3">
        <f t="shared" si="0"/>
        <v>1.0244548320770264E-8</v>
      </c>
      <c r="K17" s="3">
        <f t="shared" si="0"/>
        <v>0</v>
      </c>
      <c r="L17" s="3">
        <f t="shared" si="0"/>
        <v>0</v>
      </c>
      <c r="N17" s="4">
        <f t="shared" si="2"/>
        <v>1.8894073060337736E-15</v>
      </c>
      <c r="O17" s="4">
        <f t="shared" si="1"/>
        <v>0</v>
      </c>
      <c r="P17" s="4">
        <f t="shared" si="1"/>
        <v>0</v>
      </c>
    </row>
    <row r="18" spans="1:16" x14ac:dyDescent="0.25">
      <c r="A18" s="2">
        <v>1999</v>
      </c>
      <c r="B18" s="5">
        <v>4480594.5126677863</v>
      </c>
      <c r="C18" s="5">
        <v>726105.75767569488</v>
      </c>
      <c r="D18" s="5">
        <v>5212615.4917993275</v>
      </c>
      <c r="F18" s="5">
        <v>4480594.5126677789</v>
      </c>
      <c r="G18" s="5">
        <v>726105.75767569197</v>
      </c>
      <c r="H18" s="5">
        <v>5212615.4917993303</v>
      </c>
      <c r="J18" s="3">
        <f t="shared" si="0"/>
        <v>7.4505805969238281E-9</v>
      </c>
      <c r="K18" s="3">
        <f t="shared" si="0"/>
        <v>2.9103830456733704E-9</v>
      </c>
      <c r="L18" s="3">
        <f t="shared" si="0"/>
        <v>0</v>
      </c>
      <c r="N18" s="4">
        <f t="shared" si="2"/>
        <v>1.662855359006298E-15</v>
      </c>
      <c r="O18" s="4">
        <f t="shared" si="1"/>
        <v>4.0082081913104242E-15</v>
      </c>
      <c r="P18" s="4">
        <f t="shared" si="1"/>
        <v>0</v>
      </c>
    </row>
    <row r="19" spans="1:16" x14ac:dyDescent="0.25">
      <c r="A19" s="2">
        <v>2000</v>
      </c>
      <c r="B19" s="5">
        <v>5111851.2423193725</v>
      </c>
      <c r="C19" s="5">
        <v>809584.97327784612</v>
      </c>
      <c r="D19" s="5">
        <v>3914948.4083968876</v>
      </c>
      <c r="F19" s="5">
        <v>5111851.242319366</v>
      </c>
      <c r="G19" s="5">
        <v>809584.97327784414</v>
      </c>
      <c r="H19" s="5">
        <v>3914948.408396889</v>
      </c>
      <c r="J19" s="3">
        <f t="shared" si="0"/>
        <v>0</v>
      </c>
      <c r="K19" s="3">
        <f t="shared" si="0"/>
        <v>1.9790604710578918E-9</v>
      </c>
      <c r="L19" s="3">
        <f t="shared" si="0"/>
        <v>0</v>
      </c>
      <c r="N19" s="4">
        <f t="shared" si="2"/>
        <v>0</v>
      </c>
      <c r="O19" s="4">
        <f t="shared" si="2"/>
        <v>2.4445370608165817E-15</v>
      </c>
      <c r="P19" s="4">
        <f t="shared" si="2"/>
        <v>0</v>
      </c>
    </row>
    <row r="20" spans="1:16" x14ac:dyDescent="0.25">
      <c r="A20" s="2">
        <v>2001</v>
      </c>
      <c r="B20" s="5">
        <v>3764579.5339466394</v>
      </c>
      <c r="C20" s="5">
        <v>563922.6457713152</v>
      </c>
      <c r="D20" s="5">
        <v>3153079.7651613387</v>
      </c>
      <c r="F20" s="5">
        <v>3764579.5339466417</v>
      </c>
      <c r="G20" s="5">
        <v>563922.64577131451</v>
      </c>
      <c r="H20" s="5">
        <v>3153079.7651613415</v>
      </c>
      <c r="J20" s="3">
        <f t="shared" si="0"/>
        <v>0</v>
      </c>
      <c r="K20" s="3">
        <f t="shared" si="0"/>
        <v>0</v>
      </c>
      <c r="L20" s="3">
        <f t="shared" si="0"/>
        <v>0</v>
      </c>
      <c r="N20" s="4">
        <f t="shared" si="2"/>
        <v>0</v>
      </c>
      <c r="O20" s="4">
        <f t="shared" si="2"/>
        <v>0</v>
      </c>
      <c r="P20" s="4">
        <f t="shared" si="2"/>
        <v>0</v>
      </c>
    </row>
    <row r="21" spans="1:16" x14ac:dyDescent="0.25">
      <c r="A21" s="2">
        <v>2002</v>
      </c>
      <c r="B21" s="5">
        <v>4195596.4124026261</v>
      </c>
      <c r="C21" s="5">
        <v>694157.83134321379</v>
      </c>
      <c r="D21" s="5">
        <v>3427923.4853239544</v>
      </c>
      <c r="F21" s="5">
        <v>4195596.4124026299</v>
      </c>
      <c r="G21" s="5">
        <v>694157.83134321147</v>
      </c>
      <c r="H21" s="5">
        <v>3427923.4853239572</v>
      </c>
      <c r="J21" s="3">
        <f t="shared" si="0"/>
        <v>0</v>
      </c>
      <c r="K21" s="3">
        <f t="shared" si="0"/>
        <v>2.3283064365386963E-9</v>
      </c>
      <c r="L21" s="3">
        <f t="shared" si="0"/>
        <v>0</v>
      </c>
      <c r="N21" s="4">
        <f t="shared" si="2"/>
        <v>0</v>
      </c>
      <c r="O21" s="4">
        <f t="shared" si="2"/>
        <v>3.3541456012004786E-15</v>
      </c>
      <c r="P21" s="4">
        <f t="shared" si="2"/>
        <v>0</v>
      </c>
    </row>
    <row r="22" spans="1:16" x14ac:dyDescent="0.25">
      <c r="A22" s="2">
        <v>2003</v>
      </c>
      <c r="B22" s="5">
        <v>4503207.5637155557</v>
      </c>
      <c r="C22" s="5">
        <v>638371.22904164391</v>
      </c>
      <c r="D22" s="5">
        <v>3834735.4358277889</v>
      </c>
      <c r="F22" s="5">
        <v>4503207.563715552</v>
      </c>
      <c r="G22" s="5">
        <v>638371.22904164274</v>
      </c>
      <c r="H22" s="5">
        <v>3834735.435827788</v>
      </c>
      <c r="J22" s="3">
        <f t="shared" si="0"/>
        <v>0</v>
      </c>
      <c r="K22" s="3">
        <f t="shared" si="0"/>
        <v>1.1641532182693481E-9</v>
      </c>
      <c r="L22" s="3">
        <f t="shared" si="0"/>
        <v>0</v>
      </c>
      <c r="N22" s="4">
        <f t="shared" si="2"/>
        <v>0</v>
      </c>
      <c r="O22" s="4">
        <f t="shared" si="2"/>
        <v>1.8236304603154465E-15</v>
      </c>
      <c r="P22" s="4">
        <f t="shared" si="2"/>
        <v>0</v>
      </c>
    </row>
    <row r="23" spans="1:16" x14ac:dyDescent="0.25">
      <c r="A23" s="2">
        <v>2004</v>
      </c>
      <c r="B23" s="5">
        <v>4504530.6525453385</v>
      </c>
      <c r="C23" s="5">
        <v>648953.97832560551</v>
      </c>
      <c r="D23" s="5">
        <v>3860090.6915311464</v>
      </c>
      <c r="F23" s="5">
        <v>4504530.6525453236</v>
      </c>
      <c r="G23" s="5">
        <v>648953.97832560434</v>
      </c>
      <c r="H23" s="5">
        <v>3860090.6915311487</v>
      </c>
      <c r="J23" s="3">
        <f t="shared" si="0"/>
        <v>1.4901161193847656E-8</v>
      </c>
      <c r="K23" s="3">
        <f t="shared" si="0"/>
        <v>1.1641532182693481E-9</v>
      </c>
      <c r="L23" s="3">
        <f t="shared" si="0"/>
        <v>0</v>
      </c>
      <c r="N23" s="4">
        <f t="shared" si="2"/>
        <v>3.3080385823165901E-15</v>
      </c>
      <c r="O23" s="4">
        <f t="shared" si="2"/>
        <v>1.7938917968775423E-15</v>
      </c>
      <c r="P23" s="4">
        <f t="shared" si="2"/>
        <v>0</v>
      </c>
    </row>
    <row r="24" spans="1:16" x14ac:dyDescent="0.25">
      <c r="A24" s="2">
        <v>2005</v>
      </c>
      <c r="B24" s="5">
        <v>3558123.0701687606</v>
      </c>
      <c r="C24" s="5">
        <v>539852.80629497673</v>
      </c>
      <c r="D24" s="5">
        <v>3576113.0356426737</v>
      </c>
      <c r="F24" s="5">
        <v>3558123.0701687639</v>
      </c>
      <c r="G24" s="5">
        <v>539852.80629497615</v>
      </c>
      <c r="H24" s="5">
        <v>3576113.0356426756</v>
      </c>
      <c r="J24" s="3">
        <f t="shared" si="0"/>
        <v>0</v>
      </c>
      <c r="K24" s="3">
        <f t="shared" si="0"/>
        <v>0</v>
      </c>
      <c r="L24" s="3">
        <f t="shared" si="0"/>
        <v>0</v>
      </c>
      <c r="N24" s="4">
        <f t="shared" si="2"/>
        <v>0</v>
      </c>
      <c r="O24" s="4">
        <f t="shared" si="2"/>
        <v>0</v>
      </c>
      <c r="P24" s="4">
        <f t="shared" si="2"/>
        <v>0</v>
      </c>
    </row>
    <row r="25" spans="1:16" x14ac:dyDescent="0.25">
      <c r="A25" s="2">
        <v>2006</v>
      </c>
      <c r="B25" s="5">
        <v>3667398.115245061</v>
      </c>
      <c r="C25" s="5">
        <v>525663.39207241987</v>
      </c>
      <c r="D25" s="5">
        <v>3775195.9342318801</v>
      </c>
      <c r="F25" s="5">
        <v>3667398.1152450694</v>
      </c>
      <c r="G25" s="5">
        <v>525663.39207242033</v>
      </c>
      <c r="H25" s="5">
        <v>3775195.9342318824</v>
      </c>
      <c r="J25" s="3">
        <f t="shared" si="0"/>
        <v>-8.3819031715393066E-9</v>
      </c>
      <c r="K25" s="3">
        <f t="shared" si="0"/>
        <v>0</v>
      </c>
      <c r="L25" s="3">
        <f t="shared" si="0"/>
        <v>0</v>
      </c>
      <c r="N25" s="4">
        <f t="shared" si="2"/>
        <v>-2.2855176635163855E-15</v>
      </c>
      <c r="O25" s="4">
        <f t="shared" si="2"/>
        <v>0</v>
      </c>
      <c r="P25" s="4">
        <f t="shared" si="2"/>
        <v>0</v>
      </c>
    </row>
    <row r="26" spans="1:16" x14ac:dyDescent="0.25">
      <c r="A26" s="2">
        <v>2007</v>
      </c>
      <c r="B26" s="5">
        <v>3349985.3814646616</v>
      </c>
      <c r="C26" s="5">
        <v>478605.48640958034</v>
      </c>
      <c r="D26" s="5">
        <v>3353614.2769858534</v>
      </c>
      <c r="F26" s="5">
        <v>3349985.3814646639</v>
      </c>
      <c r="G26" s="5">
        <v>478605.48640958103</v>
      </c>
      <c r="H26" s="5">
        <v>3353614.2769858576</v>
      </c>
      <c r="J26" s="3">
        <f t="shared" si="0"/>
        <v>0</v>
      </c>
      <c r="K26" s="3">
        <f t="shared" si="0"/>
        <v>-6.9849193096160889E-10</v>
      </c>
      <c r="L26" s="3">
        <f t="shared" si="0"/>
        <v>-4.1909515857696533E-9</v>
      </c>
      <c r="N26" s="4">
        <f t="shared" si="2"/>
        <v>0</v>
      </c>
      <c r="O26" s="4">
        <f t="shared" si="2"/>
        <v>-1.4594315167625417E-15</v>
      </c>
      <c r="P26" s="4">
        <f t="shared" si="2"/>
        <v>-1.2496820563205536E-15</v>
      </c>
    </row>
    <row r="27" spans="1:16" x14ac:dyDescent="0.25">
      <c r="A27" s="2">
        <v>2008</v>
      </c>
      <c r="B27" s="5">
        <v>3221267.0221758969</v>
      </c>
      <c r="C27" s="5">
        <v>473207.87667067483</v>
      </c>
      <c r="D27" s="5">
        <v>3700631.2474895753</v>
      </c>
      <c r="F27" s="5">
        <v>3221267.0221758978</v>
      </c>
      <c r="G27" s="5">
        <v>473207.87667067512</v>
      </c>
      <c r="H27" s="5">
        <v>3700631.2474895758</v>
      </c>
      <c r="J27" s="3">
        <f t="shared" si="0"/>
        <v>0</v>
      </c>
      <c r="K27" s="3">
        <f t="shared" si="0"/>
        <v>0</v>
      </c>
      <c r="L27" s="3">
        <f t="shared" si="0"/>
        <v>0</v>
      </c>
      <c r="N27" s="4">
        <f t="shared" si="2"/>
        <v>0</v>
      </c>
      <c r="O27" s="4">
        <f t="shared" si="2"/>
        <v>0</v>
      </c>
      <c r="P27" s="4">
        <f t="shared" si="2"/>
        <v>0</v>
      </c>
    </row>
    <row r="28" spans="1:16" x14ac:dyDescent="0.25">
      <c r="A28" s="2">
        <v>2009</v>
      </c>
      <c r="B28" s="5">
        <v>2958128.5339097986</v>
      </c>
      <c r="C28" s="5">
        <v>451511.09573254827</v>
      </c>
      <c r="D28" s="5">
        <v>3131259.8959678556</v>
      </c>
      <c r="F28" s="5">
        <v>2958128.5339098028</v>
      </c>
      <c r="G28" s="5">
        <v>451511.09573254938</v>
      </c>
      <c r="H28" s="5">
        <v>3131259.8959678523</v>
      </c>
      <c r="J28" s="3">
        <f t="shared" si="0"/>
        <v>-4.1909515857696533E-9</v>
      </c>
      <c r="K28" s="3">
        <f t="shared" si="0"/>
        <v>-1.1059455573558807E-9</v>
      </c>
      <c r="L28" s="3">
        <f t="shared" si="0"/>
        <v>0</v>
      </c>
      <c r="N28" s="4">
        <f t="shared" si="2"/>
        <v>-1.4167577702346861E-15</v>
      </c>
      <c r="O28" s="4">
        <f t="shared" si="2"/>
        <v>-2.4494316259527378E-15</v>
      </c>
      <c r="P28" s="4">
        <f t="shared" si="2"/>
        <v>0</v>
      </c>
    </row>
    <row r="29" spans="1:16" x14ac:dyDescent="0.25">
      <c r="A29" s="2">
        <v>2010</v>
      </c>
      <c r="B29" s="5">
        <v>2703963.2296614386</v>
      </c>
      <c r="C29" s="5">
        <v>411307.73617453955</v>
      </c>
      <c r="D29" s="5">
        <v>2581910.230075995</v>
      </c>
      <c r="F29" s="5">
        <v>2703963.2296614419</v>
      </c>
      <c r="G29" s="5">
        <v>411307.73617454019</v>
      </c>
      <c r="H29" s="5">
        <v>2581910.2300759922</v>
      </c>
      <c r="J29" s="3">
        <f t="shared" si="0"/>
        <v>0</v>
      </c>
      <c r="K29" s="3">
        <f t="shared" si="0"/>
        <v>-6.4028427004814148E-10</v>
      </c>
      <c r="L29" s="3">
        <f t="shared" si="0"/>
        <v>0</v>
      </c>
      <c r="N29" s="4">
        <f t="shared" si="2"/>
        <v>0</v>
      </c>
      <c r="O29" s="4">
        <f t="shared" si="2"/>
        <v>-1.5567036885891059E-15</v>
      </c>
      <c r="P29" s="4">
        <f t="shared" si="2"/>
        <v>0</v>
      </c>
    </row>
    <row r="30" spans="1:16" x14ac:dyDescent="0.25">
      <c r="A30" s="2">
        <v>2011</v>
      </c>
      <c r="B30" s="5">
        <v>3804625.6163679259</v>
      </c>
      <c r="C30" s="5">
        <v>408678.85730703571</v>
      </c>
      <c r="D30" s="5">
        <v>4753058.124766008</v>
      </c>
      <c r="F30" s="5">
        <v>3807947.4904929297</v>
      </c>
      <c r="G30" s="5">
        <v>408910.58941953565</v>
      </c>
      <c r="H30" s="5">
        <v>4754719.8584409896</v>
      </c>
      <c r="J30" s="3">
        <f t="shared" si="0"/>
        <v>-3321.8741250038147</v>
      </c>
      <c r="K30" s="3">
        <f t="shared" si="0"/>
        <v>-231.73211249994347</v>
      </c>
      <c r="L30" s="3">
        <f t="shared" si="0"/>
        <v>-1661.7336749816313</v>
      </c>
      <c r="N30" s="4">
        <f t="shared" si="2"/>
        <v>-8.7235292327358385E-4</v>
      </c>
      <c r="O30" s="4">
        <f t="shared" si="2"/>
        <v>-5.6670606850484388E-4</v>
      </c>
      <c r="P30" s="4">
        <f t="shared" si="2"/>
        <v>-3.4949139475201217E-4</v>
      </c>
    </row>
    <row r="31" spans="1:16" x14ac:dyDescent="0.25">
      <c r="A31" s="2">
        <v>2012</v>
      </c>
      <c r="B31" s="5">
        <v>3896608.2811290394</v>
      </c>
      <c r="C31" s="5">
        <v>497639.30827099801</v>
      </c>
      <c r="D31" s="5">
        <v>5801523.5115467738</v>
      </c>
      <c r="F31" s="5">
        <v>3899939.2562790313</v>
      </c>
      <c r="G31" s="5">
        <v>497871.67526599666</v>
      </c>
      <c r="H31" s="5">
        <v>5803189.7979167616</v>
      </c>
      <c r="J31" s="3">
        <f t="shared" si="0"/>
        <v>-3330.9751499919221</v>
      </c>
      <c r="K31" s="3">
        <f t="shared" si="0"/>
        <v>-232.36699499865063</v>
      </c>
      <c r="L31" s="3">
        <f t="shared" si="0"/>
        <v>-1666.2863699877635</v>
      </c>
      <c r="N31" s="4">
        <f t="shared" si="2"/>
        <v>-8.5410949532840593E-4</v>
      </c>
      <c r="O31" s="4">
        <f t="shared" si="2"/>
        <v>-4.6672065623035191E-4</v>
      </c>
      <c r="P31" s="4">
        <f t="shared" si="2"/>
        <v>-2.8713284038821713E-4</v>
      </c>
    </row>
    <row r="32" spans="1:16" x14ac:dyDescent="0.25">
      <c r="A32" s="2">
        <v>2013</v>
      </c>
      <c r="B32" s="5">
        <v>3848250.4551168573</v>
      </c>
      <c r="C32" s="5">
        <v>374950.91041400365</v>
      </c>
      <c r="D32" s="5">
        <v>5507046.883840533</v>
      </c>
      <c r="F32" s="5">
        <v>3851572.3292418555</v>
      </c>
      <c r="G32" s="5">
        <v>375182.64252650214</v>
      </c>
      <c r="H32" s="5">
        <v>5508708.6175155202</v>
      </c>
      <c r="J32" s="3">
        <f t="shared" si="0"/>
        <v>-3321.8741249982268</v>
      </c>
      <c r="K32" s="3">
        <f t="shared" si="0"/>
        <v>-231.73211249848828</v>
      </c>
      <c r="L32" s="3">
        <f t="shared" si="0"/>
        <v>-1661.7336749872193</v>
      </c>
      <c r="N32" s="4">
        <f t="shared" si="2"/>
        <v>-8.6247221680816916E-4</v>
      </c>
      <c r="O32" s="4">
        <f t="shared" si="2"/>
        <v>-6.1765147486032542E-4</v>
      </c>
      <c r="P32" s="4">
        <f t="shared" si="2"/>
        <v>-3.0165575824859603E-4</v>
      </c>
    </row>
    <row r="33" spans="1:16" x14ac:dyDescent="0.25">
      <c r="A33" s="2">
        <v>2014</v>
      </c>
      <c r="B33" s="5">
        <v>3455613.8274049242</v>
      </c>
      <c r="C33" s="5">
        <v>337276.47883024818</v>
      </c>
      <c r="D33" s="5">
        <v>4607221.6564916633</v>
      </c>
      <c r="F33" s="5">
        <v>3457261.1129299151</v>
      </c>
      <c r="G33" s="5">
        <v>337391.39256274735</v>
      </c>
      <c r="H33" s="5">
        <v>4608045.6942866556</v>
      </c>
      <c r="J33" s="3">
        <f t="shared" si="0"/>
        <v>-1647.2855249908753</v>
      </c>
      <c r="K33" s="3">
        <f t="shared" si="0"/>
        <v>-114.91373249917524</v>
      </c>
      <c r="L33" s="3">
        <f t="shared" si="0"/>
        <v>-824.03779499232769</v>
      </c>
      <c r="N33" s="4">
        <f t="shared" si="2"/>
        <v>-4.7647125027095653E-4</v>
      </c>
      <c r="O33" s="4">
        <f t="shared" si="2"/>
        <v>-3.4059473665382209E-4</v>
      </c>
      <c r="P33" s="4">
        <f t="shared" si="2"/>
        <v>-1.7882587319262514E-4</v>
      </c>
    </row>
    <row r="34" spans="1:16" x14ac:dyDescent="0.25">
      <c r="A34" s="2">
        <v>2015</v>
      </c>
      <c r="B34" s="5">
        <v>2151211.4490780663</v>
      </c>
      <c r="C34" s="5">
        <v>146949.81458750428</v>
      </c>
      <c r="D34" s="5">
        <v>3590727.3653092096</v>
      </c>
      <c r="F34" s="5">
        <v>2154533.3232030692</v>
      </c>
      <c r="G34" s="5">
        <v>147181.5467000051</v>
      </c>
      <c r="H34" s="5">
        <v>3592389.0989842103</v>
      </c>
      <c r="J34" s="3">
        <f t="shared" si="0"/>
        <v>-3321.8741250028834</v>
      </c>
      <c r="K34" s="3">
        <f t="shared" si="0"/>
        <v>-231.73211250081658</v>
      </c>
      <c r="L34" s="3">
        <f t="shared" si="0"/>
        <v>-1661.7336750007235</v>
      </c>
      <c r="N34" s="4">
        <f t="shared" si="2"/>
        <v>-1.5418067983577852E-3</v>
      </c>
      <c r="O34" s="4">
        <f t="shared" si="2"/>
        <v>-1.574464446777067E-3</v>
      </c>
      <c r="P34" s="4">
        <f t="shared" si="2"/>
        <v>-4.6257062618038731E-4</v>
      </c>
    </row>
    <row r="35" spans="1:16" x14ac:dyDescent="0.25">
      <c r="F35" s="5"/>
      <c r="G35" s="5"/>
      <c r="H35" s="5"/>
    </row>
  </sheetData>
  <mergeCells count="4">
    <mergeCell ref="A1:D1"/>
    <mergeCell ref="F1:H1"/>
    <mergeCell ref="J1:L1"/>
    <mergeCell ref="N1:P1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workbookViewId="0">
      <pane ySplit="2" topLeftCell="A3" activePane="bottomLeft" state="frozen"/>
      <selection pane="bottomLeft" sqref="A1:D1"/>
    </sheetView>
  </sheetViews>
  <sheetFormatPr defaultRowHeight="15" x14ac:dyDescent="0.25"/>
  <cols>
    <col min="2" max="2" width="11.140625" style="3" bestFit="1" customWidth="1"/>
    <col min="3" max="3" width="10.140625" style="3" bestFit="1" customWidth="1"/>
    <col min="4" max="4" width="11.140625" style="3" bestFit="1" customWidth="1"/>
    <col min="5" max="5" width="1.85546875" style="3" customWidth="1"/>
    <col min="6" max="6" width="11.140625" style="3" bestFit="1" customWidth="1"/>
    <col min="7" max="7" width="10.140625" style="3" bestFit="1" customWidth="1"/>
    <col min="8" max="8" width="14.140625" style="3" customWidth="1"/>
    <col min="9" max="9" width="2.42578125" customWidth="1"/>
    <col min="10" max="10" width="10.140625" style="3" bestFit="1" customWidth="1"/>
    <col min="11" max="11" width="9.28515625" style="3" bestFit="1" customWidth="1"/>
    <col min="12" max="12" width="13.85546875" style="3" customWidth="1"/>
    <col min="13" max="13" width="2.28515625" customWidth="1"/>
  </cols>
  <sheetData>
    <row r="1" spans="1:16" x14ac:dyDescent="0.25">
      <c r="A1" s="25" t="s">
        <v>32</v>
      </c>
      <c r="B1" s="25"/>
      <c r="C1" s="25"/>
      <c r="D1" s="25"/>
      <c r="F1" s="26" t="s">
        <v>31</v>
      </c>
      <c r="G1" s="26"/>
      <c r="H1" s="26"/>
      <c r="J1" s="27" t="s">
        <v>9</v>
      </c>
      <c r="K1" s="27"/>
      <c r="L1" s="27"/>
      <c r="N1" s="25" t="s">
        <v>7</v>
      </c>
      <c r="O1" s="25"/>
      <c r="P1" s="25"/>
    </row>
    <row r="2" spans="1:16" x14ac:dyDescent="0.25">
      <c r="A2" s="7" t="s">
        <v>0</v>
      </c>
      <c r="B2" s="6" t="s">
        <v>3</v>
      </c>
      <c r="C2" s="6" t="s">
        <v>4</v>
      </c>
      <c r="D2" s="6" t="s">
        <v>5</v>
      </c>
      <c r="F2" s="6" t="s">
        <v>3</v>
      </c>
      <c r="G2" s="6" t="s">
        <v>4</v>
      </c>
      <c r="H2" s="6" t="s">
        <v>5</v>
      </c>
      <c r="J2" s="6" t="s">
        <v>3</v>
      </c>
      <c r="K2" s="6" t="s">
        <v>4</v>
      </c>
      <c r="L2" s="6" t="s">
        <v>5</v>
      </c>
      <c r="N2" s="6" t="s">
        <v>3</v>
      </c>
      <c r="O2" s="6" t="s">
        <v>4</v>
      </c>
      <c r="P2" s="6" t="s">
        <v>5</v>
      </c>
    </row>
    <row r="3" spans="1:16" x14ac:dyDescent="0.25">
      <c r="A3" s="2">
        <v>1984</v>
      </c>
      <c r="B3" s="5">
        <v>38916568.405442238</v>
      </c>
      <c r="C3" s="5">
        <v>8761118.9140025489</v>
      </c>
      <c r="D3" s="5">
        <v>85124865.953256279</v>
      </c>
      <c r="F3" s="5">
        <v>38916568.405442245</v>
      </c>
      <c r="G3" s="5">
        <v>6120558.0373578034</v>
      </c>
      <c r="H3" s="5">
        <v>85124865.953256294</v>
      </c>
      <c r="J3" s="3">
        <f t="shared" ref="J3:L34" si="0">B3-F3</f>
        <v>0</v>
      </c>
      <c r="K3" s="3">
        <f t="shared" si="0"/>
        <v>2640560.8766447455</v>
      </c>
      <c r="L3" s="3">
        <f t="shared" si="0"/>
        <v>0</v>
      </c>
      <c r="N3" s="4">
        <f>J3/F3</f>
        <v>0</v>
      </c>
      <c r="O3" s="4">
        <f t="shared" ref="O3:P18" si="1">K3/G3</f>
        <v>0.43142485710088208</v>
      </c>
      <c r="P3" s="4">
        <f t="shared" si="1"/>
        <v>0</v>
      </c>
    </row>
    <row r="4" spans="1:16" x14ac:dyDescent="0.25">
      <c r="A4" s="2">
        <v>1985</v>
      </c>
      <c r="B4" s="5">
        <v>38729979.761870869</v>
      </c>
      <c r="C4" s="5">
        <v>8701748.5756746158</v>
      </c>
      <c r="D4" s="5">
        <v>85080187.5661899</v>
      </c>
      <c r="F4" s="5">
        <v>38729979.761870869</v>
      </c>
      <c r="G4" s="5">
        <v>6068402.346233828</v>
      </c>
      <c r="H4" s="5">
        <v>85080187.5661899</v>
      </c>
      <c r="J4" s="3">
        <f t="shared" si="0"/>
        <v>0</v>
      </c>
      <c r="K4" s="3">
        <f t="shared" si="0"/>
        <v>2633346.2294407878</v>
      </c>
      <c r="L4" s="3">
        <f t="shared" si="0"/>
        <v>0</v>
      </c>
      <c r="N4" s="4">
        <f t="shared" ref="N4:P34" si="2">J4/F4</f>
        <v>0</v>
      </c>
      <c r="O4" s="4">
        <f t="shared" si="1"/>
        <v>0.43394390799995242</v>
      </c>
      <c r="P4" s="4">
        <f t="shared" si="1"/>
        <v>0</v>
      </c>
    </row>
    <row r="5" spans="1:16" x14ac:dyDescent="0.25">
      <c r="A5" s="2">
        <v>1986</v>
      </c>
      <c r="B5" s="5">
        <v>42426154.10465923</v>
      </c>
      <c r="C5" s="5">
        <v>8991152.2609027624</v>
      </c>
      <c r="D5" s="5">
        <v>86710516.774173111</v>
      </c>
      <c r="F5" s="5">
        <v>42426154.10465923</v>
      </c>
      <c r="G5" s="5">
        <v>6785186.6465662774</v>
      </c>
      <c r="H5" s="5">
        <v>86710516.774173111</v>
      </c>
      <c r="J5" s="3">
        <f t="shared" si="0"/>
        <v>0</v>
      </c>
      <c r="K5" s="3">
        <f t="shared" si="0"/>
        <v>2205965.614336485</v>
      </c>
      <c r="L5" s="3">
        <f t="shared" si="0"/>
        <v>0</v>
      </c>
      <c r="N5" s="4">
        <f t="shared" si="2"/>
        <v>0</v>
      </c>
      <c r="O5" s="4">
        <f t="shared" si="1"/>
        <v>0.32511494955748044</v>
      </c>
      <c r="P5" s="4">
        <f t="shared" si="1"/>
        <v>0</v>
      </c>
    </row>
    <row r="6" spans="1:16" x14ac:dyDescent="0.25">
      <c r="A6" s="2">
        <v>1987</v>
      </c>
      <c r="B6" s="5">
        <v>40309340.442630753</v>
      </c>
      <c r="C6" s="5">
        <v>7759299.9197356515</v>
      </c>
      <c r="D6" s="5">
        <v>91016154.500345945</v>
      </c>
      <c r="F6" s="5">
        <v>40309340.442630753</v>
      </c>
      <c r="G6" s="5">
        <v>6180378.1396638192</v>
      </c>
      <c r="H6" s="5">
        <v>91016154.500345945</v>
      </c>
      <c r="J6" s="3">
        <f t="shared" si="0"/>
        <v>0</v>
      </c>
      <c r="K6" s="3">
        <f t="shared" si="0"/>
        <v>1578921.7800718322</v>
      </c>
      <c r="L6" s="3">
        <f t="shared" si="0"/>
        <v>0</v>
      </c>
      <c r="N6" s="4">
        <f t="shared" si="2"/>
        <v>0</v>
      </c>
      <c r="O6" s="4">
        <f t="shared" si="1"/>
        <v>0.25547332936455525</v>
      </c>
      <c r="P6" s="4">
        <f t="shared" si="1"/>
        <v>0</v>
      </c>
    </row>
    <row r="7" spans="1:16" x14ac:dyDescent="0.25">
      <c r="A7" s="2">
        <v>1988</v>
      </c>
      <c r="B7" s="5">
        <v>44027328.787857249</v>
      </c>
      <c r="C7" s="5">
        <v>6301071.7728014132</v>
      </c>
      <c r="D7" s="5">
        <v>91316666.653597429</v>
      </c>
      <c r="F7" s="5">
        <v>44027328.787857249</v>
      </c>
      <c r="G7" s="5">
        <v>4900515.1007512966</v>
      </c>
      <c r="H7" s="5">
        <v>91316666.653597429</v>
      </c>
      <c r="J7" s="3">
        <f t="shared" si="0"/>
        <v>0</v>
      </c>
      <c r="K7" s="3">
        <f t="shared" si="0"/>
        <v>1400556.6720501166</v>
      </c>
      <c r="L7" s="3">
        <f t="shared" si="0"/>
        <v>0</v>
      </c>
      <c r="N7" s="4">
        <f t="shared" si="2"/>
        <v>0</v>
      </c>
      <c r="O7" s="4">
        <f t="shared" si="1"/>
        <v>0.28579784844156436</v>
      </c>
      <c r="P7" s="4">
        <f t="shared" si="1"/>
        <v>0</v>
      </c>
    </row>
    <row r="8" spans="1:16" x14ac:dyDescent="0.25">
      <c r="A8" s="2">
        <v>1989</v>
      </c>
      <c r="B8" s="5">
        <v>45563387.795052998</v>
      </c>
      <c r="C8" s="5">
        <v>5116876.4808961153</v>
      </c>
      <c r="D8" s="5">
        <v>94047996.105651304</v>
      </c>
      <c r="F8" s="5">
        <v>45563387.795052998</v>
      </c>
      <c r="G8" s="5">
        <v>4090458.7415179112</v>
      </c>
      <c r="H8" s="5">
        <v>94047996.105651304</v>
      </c>
      <c r="J8" s="3">
        <f t="shared" si="0"/>
        <v>0</v>
      </c>
      <c r="K8" s="3">
        <f t="shared" si="0"/>
        <v>1026417.7393782041</v>
      </c>
      <c r="L8" s="3">
        <f t="shared" si="0"/>
        <v>0</v>
      </c>
      <c r="N8" s="4">
        <f t="shared" si="2"/>
        <v>0</v>
      </c>
      <c r="O8" s="4">
        <f t="shared" si="1"/>
        <v>0.25092973777247174</v>
      </c>
      <c r="P8" s="4">
        <f t="shared" si="1"/>
        <v>0</v>
      </c>
    </row>
    <row r="9" spans="1:16" x14ac:dyDescent="0.25">
      <c r="A9" s="2">
        <v>1990</v>
      </c>
      <c r="B9" s="5">
        <v>38053001.364016436</v>
      </c>
      <c r="C9" s="5">
        <v>4770223.4192321515</v>
      </c>
      <c r="D9" s="5">
        <v>61240886.344856806</v>
      </c>
      <c r="F9" s="5">
        <v>38053001.364016436</v>
      </c>
      <c r="G9" s="5">
        <v>3644318.9108615173</v>
      </c>
      <c r="H9" s="5">
        <v>61240886.344856806</v>
      </c>
      <c r="J9" s="3">
        <f t="shared" si="0"/>
        <v>0</v>
      </c>
      <c r="K9" s="3">
        <f t="shared" si="0"/>
        <v>1125904.5083706342</v>
      </c>
      <c r="L9" s="3">
        <f t="shared" si="0"/>
        <v>0</v>
      </c>
      <c r="N9" s="4">
        <f t="shared" si="2"/>
        <v>0</v>
      </c>
      <c r="O9" s="4">
        <f t="shared" si="1"/>
        <v>0.30894785443035505</v>
      </c>
      <c r="P9" s="4">
        <f t="shared" si="1"/>
        <v>0</v>
      </c>
    </row>
    <row r="10" spans="1:16" x14ac:dyDescent="0.25">
      <c r="A10" s="2">
        <v>1991</v>
      </c>
      <c r="B10" s="5">
        <v>35851617.199087828</v>
      </c>
      <c r="C10" s="5">
        <v>4576218.853996438</v>
      </c>
      <c r="D10" s="5">
        <v>59357535.124316059</v>
      </c>
      <c r="F10" s="5">
        <v>35851617.199087828</v>
      </c>
      <c r="G10" s="5">
        <v>3695481.2784809102</v>
      </c>
      <c r="H10" s="5">
        <v>59357535.124316059</v>
      </c>
      <c r="J10" s="3">
        <f t="shared" si="0"/>
        <v>0</v>
      </c>
      <c r="K10" s="3">
        <f t="shared" si="0"/>
        <v>880737.57551552774</v>
      </c>
      <c r="L10" s="3">
        <f t="shared" si="0"/>
        <v>0</v>
      </c>
      <c r="N10" s="4">
        <f t="shared" si="2"/>
        <v>0</v>
      </c>
      <c r="O10" s="4">
        <f t="shared" si="1"/>
        <v>0.23832824716069723</v>
      </c>
      <c r="P10" s="4">
        <f t="shared" si="1"/>
        <v>0</v>
      </c>
    </row>
    <row r="11" spans="1:16" x14ac:dyDescent="0.25">
      <c r="A11" s="2">
        <v>1992</v>
      </c>
      <c r="B11" s="5">
        <v>37142707.653231509</v>
      </c>
      <c r="C11" s="5">
        <v>4182598.7533439887</v>
      </c>
      <c r="D11" s="5">
        <v>62413026.671440758</v>
      </c>
      <c r="F11" s="5">
        <v>37142707.653231509</v>
      </c>
      <c r="G11" s="5">
        <v>3458871.6572349616</v>
      </c>
      <c r="H11" s="5">
        <v>62413026.671440758</v>
      </c>
      <c r="J11" s="3">
        <f t="shared" si="0"/>
        <v>0</v>
      </c>
      <c r="K11" s="3">
        <f t="shared" si="0"/>
        <v>723727.09610902704</v>
      </c>
      <c r="L11" s="3">
        <f t="shared" si="0"/>
        <v>0</v>
      </c>
      <c r="N11" s="4">
        <f t="shared" si="2"/>
        <v>0</v>
      </c>
      <c r="O11" s="4">
        <f t="shared" si="1"/>
        <v>0.20923791566397057</v>
      </c>
      <c r="P11" s="4">
        <f t="shared" si="1"/>
        <v>0</v>
      </c>
    </row>
    <row r="12" spans="1:16" x14ac:dyDescent="0.25">
      <c r="A12" s="2">
        <v>1993</v>
      </c>
      <c r="B12" s="5">
        <v>38073813.430497572</v>
      </c>
      <c r="C12" s="5">
        <v>3954342.7367631872</v>
      </c>
      <c r="D12" s="5">
        <v>65398361.958020113</v>
      </c>
      <c r="F12" s="5">
        <v>38073813.430497572</v>
      </c>
      <c r="G12" s="5">
        <v>3409658.7248518639</v>
      </c>
      <c r="H12" s="5">
        <v>65398361.958020113</v>
      </c>
      <c r="J12" s="3">
        <f t="shared" si="0"/>
        <v>0</v>
      </c>
      <c r="K12" s="3">
        <f t="shared" si="0"/>
        <v>544684.01191132329</v>
      </c>
      <c r="L12" s="3">
        <f t="shared" si="0"/>
        <v>0</v>
      </c>
      <c r="N12" s="4">
        <f t="shared" si="2"/>
        <v>0</v>
      </c>
      <c r="O12" s="4">
        <f t="shared" si="1"/>
        <v>0.15974736941891088</v>
      </c>
      <c r="P12" s="4">
        <f t="shared" si="1"/>
        <v>0</v>
      </c>
    </row>
    <row r="13" spans="1:16" x14ac:dyDescent="0.25">
      <c r="A13" s="2">
        <v>1994</v>
      </c>
      <c r="B13" s="5">
        <v>38449069.487525895</v>
      </c>
      <c r="C13" s="5">
        <v>4013009.0785467704</v>
      </c>
      <c r="D13" s="5">
        <v>65978075.310236357</v>
      </c>
      <c r="F13" s="5">
        <v>38449069.487525895</v>
      </c>
      <c r="G13" s="5">
        <v>3788113.958968271</v>
      </c>
      <c r="H13" s="5">
        <v>65978075.310236357</v>
      </c>
      <c r="J13" s="3">
        <f t="shared" si="0"/>
        <v>0</v>
      </c>
      <c r="K13" s="3">
        <f t="shared" si="0"/>
        <v>224895.11957849935</v>
      </c>
      <c r="L13" s="3">
        <f t="shared" si="0"/>
        <v>0</v>
      </c>
      <c r="N13" s="4">
        <f t="shared" si="2"/>
        <v>0</v>
      </c>
      <c r="O13" s="4">
        <f t="shared" si="1"/>
        <v>5.9368625657648291E-2</v>
      </c>
      <c r="P13" s="4">
        <f t="shared" si="1"/>
        <v>0</v>
      </c>
    </row>
    <row r="14" spans="1:16" x14ac:dyDescent="0.25">
      <c r="A14" s="2">
        <v>1995</v>
      </c>
      <c r="B14" s="5">
        <v>35469262.218123198</v>
      </c>
      <c r="C14" s="5">
        <v>3734646.9305902598</v>
      </c>
      <c r="D14" s="5">
        <v>63440245.278965101</v>
      </c>
      <c r="F14" s="5">
        <v>35469262.218123198</v>
      </c>
      <c r="G14" s="5">
        <v>3314518.9738394879</v>
      </c>
      <c r="H14" s="5">
        <v>63440245.278965116</v>
      </c>
      <c r="J14" s="3">
        <f t="shared" si="0"/>
        <v>0</v>
      </c>
      <c r="K14" s="3">
        <f t="shared" si="0"/>
        <v>420127.95675077196</v>
      </c>
      <c r="L14" s="3">
        <f t="shared" si="0"/>
        <v>0</v>
      </c>
      <c r="N14" s="4">
        <f t="shared" si="2"/>
        <v>0</v>
      </c>
      <c r="O14" s="4">
        <f t="shared" si="1"/>
        <v>0.12675382463238766</v>
      </c>
      <c r="P14" s="4">
        <f t="shared" si="1"/>
        <v>0</v>
      </c>
    </row>
    <row r="15" spans="1:16" x14ac:dyDescent="0.25">
      <c r="A15" s="2">
        <v>1996</v>
      </c>
      <c r="B15" s="5">
        <v>36326688.434723377</v>
      </c>
      <c r="C15" s="5">
        <v>3634195.1345951972</v>
      </c>
      <c r="D15" s="5">
        <v>67783277.674788594</v>
      </c>
      <c r="F15" s="5">
        <v>36326688.434723377</v>
      </c>
      <c r="G15" s="5">
        <v>3441619.7263525291</v>
      </c>
      <c r="H15" s="5">
        <v>67783277.674788594</v>
      </c>
      <c r="J15" s="3">
        <f t="shared" si="0"/>
        <v>0</v>
      </c>
      <c r="K15" s="3">
        <f t="shared" si="0"/>
        <v>192575.40824266803</v>
      </c>
      <c r="L15" s="3">
        <f t="shared" si="0"/>
        <v>0</v>
      </c>
      <c r="N15" s="4">
        <f t="shared" si="2"/>
        <v>0</v>
      </c>
      <c r="O15" s="4">
        <f t="shared" si="1"/>
        <v>5.595487693428635E-2</v>
      </c>
      <c r="P15" s="4">
        <f t="shared" si="1"/>
        <v>0</v>
      </c>
    </row>
    <row r="16" spans="1:16" x14ac:dyDescent="0.25">
      <c r="A16" s="2">
        <v>1997</v>
      </c>
      <c r="B16" s="5">
        <v>32330446.159138069</v>
      </c>
      <c r="C16" s="5">
        <v>3490978.0869093393</v>
      </c>
      <c r="D16" s="5">
        <v>64673394.174668223</v>
      </c>
      <c r="F16" s="5">
        <v>32330446.159138069</v>
      </c>
      <c r="G16" s="5">
        <v>3229993.1867674668</v>
      </c>
      <c r="H16" s="5">
        <v>64673394.174668223</v>
      </c>
      <c r="J16" s="3">
        <f t="shared" si="0"/>
        <v>0</v>
      </c>
      <c r="K16" s="3">
        <f t="shared" si="0"/>
        <v>260984.90014187247</v>
      </c>
      <c r="L16" s="3">
        <f t="shared" si="0"/>
        <v>0</v>
      </c>
      <c r="N16" s="4">
        <f t="shared" si="2"/>
        <v>0</v>
      </c>
      <c r="O16" s="4">
        <f t="shared" si="1"/>
        <v>8.0800449118922937E-2</v>
      </c>
      <c r="P16" s="4">
        <f t="shared" si="1"/>
        <v>0</v>
      </c>
    </row>
    <row r="17" spans="1:16" x14ac:dyDescent="0.25">
      <c r="A17" s="2">
        <v>1998</v>
      </c>
      <c r="B17" s="5">
        <v>31065561.21685889</v>
      </c>
      <c r="C17" s="5">
        <v>3249892.7116900776</v>
      </c>
      <c r="D17" s="5">
        <v>66701322.093520001</v>
      </c>
      <c r="F17" s="5">
        <v>31065561.21685889</v>
      </c>
      <c r="G17" s="5">
        <v>3249892.7116900776</v>
      </c>
      <c r="H17" s="5">
        <v>66701322.093520001</v>
      </c>
      <c r="J17" s="3">
        <f t="shared" si="0"/>
        <v>0</v>
      </c>
      <c r="K17" s="3">
        <f t="shared" si="0"/>
        <v>0</v>
      </c>
      <c r="L17" s="3">
        <f t="shared" si="0"/>
        <v>0</v>
      </c>
      <c r="N17" s="4">
        <f t="shared" si="2"/>
        <v>0</v>
      </c>
      <c r="O17" s="4">
        <f t="shared" si="1"/>
        <v>0</v>
      </c>
      <c r="P17" s="4">
        <f t="shared" si="1"/>
        <v>0</v>
      </c>
    </row>
    <row r="18" spans="1:16" x14ac:dyDescent="0.25">
      <c r="A18" s="2">
        <v>1999</v>
      </c>
      <c r="B18" s="5">
        <v>29659965.455013063</v>
      </c>
      <c r="C18" s="5">
        <v>3082488.1020138599</v>
      </c>
      <c r="D18" s="5">
        <v>37604519.395291835</v>
      </c>
      <c r="F18" s="5">
        <v>29659965.455013063</v>
      </c>
      <c r="G18" s="5">
        <v>3082488.1020138599</v>
      </c>
      <c r="H18" s="5">
        <v>37604519.395291835</v>
      </c>
      <c r="J18" s="3">
        <f t="shared" si="0"/>
        <v>0</v>
      </c>
      <c r="K18" s="3">
        <f t="shared" si="0"/>
        <v>0</v>
      </c>
      <c r="L18" s="3">
        <f t="shared" si="0"/>
        <v>0</v>
      </c>
      <c r="N18" s="4">
        <f t="shared" si="2"/>
        <v>0</v>
      </c>
      <c r="O18" s="4">
        <f t="shared" si="1"/>
        <v>0</v>
      </c>
      <c r="P18" s="4">
        <f t="shared" si="1"/>
        <v>0</v>
      </c>
    </row>
    <row r="19" spans="1:16" x14ac:dyDescent="0.25">
      <c r="A19" s="2">
        <v>2000</v>
      </c>
      <c r="B19" s="5">
        <v>30095353.63640067</v>
      </c>
      <c r="C19" s="5">
        <v>3095217.0316477995</v>
      </c>
      <c r="D19" s="5">
        <v>33046920.120142929</v>
      </c>
      <c r="F19" s="5">
        <v>30095353.63640067</v>
      </c>
      <c r="G19" s="5">
        <v>3095217.0316477995</v>
      </c>
      <c r="H19" s="5">
        <v>33046920.120142929</v>
      </c>
      <c r="J19" s="3">
        <f t="shared" si="0"/>
        <v>0</v>
      </c>
      <c r="K19" s="3">
        <f t="shared" si="0"/>
        <v>0</v>
      </c>
      <c r="L19" s="3">
        <f t="shared" si="0"/>
        <v>0</v>
      </c>
      <c r="N19" s="4">
        <f t="shared" si="2"/>
        <v>0</v>
      </c>
      <c r="O19" s="4">
        <f t="shared" si="2"/>
        <v>0</v>
      </c>
      <c r="P19" s="4">
        <f t="shared" si="2"/>
        <v>0</v>
      </c>
    </row>
    <row r="20" spans="1:16" x14ac:dyDescent="0.25">
      <c r="A20" s="2">
        <v>2001</v>
      </c>
      <c r="B20" s="5">
        <v>29901130.704400107</v>
      </c>
      <c r="C20" s="5">
        <v>2967582.2980339909</v>
      </c>
      <c r="D20" s="5">
        <v>32124044.29037188</v>
      </c>
      <c r="F20" s="5">
        <v>29901130.704400107</v>
      </c>
      <c r="G20" s="5">
        <v>2967582.2980339909</v>
      </c>
      <c r="H20" s="5">
        <v>32124044.29037188</v>
      </c>
      <c r="J20" s="3">
        <f t="shared" si="0"/>
        <v>0</v>
      </c>
      <c r="K20" s="3">
        <f t="shared" si="0"/>
        <v>0</v>
      </c>
      <c r="L20" s="3">
        <f t="shared" si="0"/>
        <v>0</v>
      </c>
      <c r="N20" s="4">
        <f t="shared" si="2"/>
        <v>0</v>
      </c>
      <c r="O20" s="4">
        <f t="shared" si="2"/>
        <v>0</v>
      </c>
      <c r="P20" s="4">
        <f t="shared" si="2"/>
        <v>0</v>
      </c>
    </row>
    <row r="21" spans="1:16" x14ac:dyDescent="0.25">
      <c r="A21" s="2">
        <v>2002</v>
      </c>
      <c r="B21" s="5">
        <v>29410695.541658133</v>
      </c>
      <c r="C21" s="5">
        <v>3050861.3334111865</v>
      </c>
      <c r="D21" s="5">
        <v>35261799.559023373</v>
      </c>
      <c r="F21" s="5">
        <v>29410695.541658133</v>
      </c>
      <c r="G21" s="5">
        <v>3050861.3334111865</v>
      </c>
      <c r="H21" s="5">
        <v>35261799.559023373</v>
      </c>
      <c r="J21" s="3">
        <f t="shared" si="0"/>
        <v>0</v>
      </c>
      <c r="K21" s="3">
        <f t="shared" si="0"/>
        <v>0</v>
      </c>
      <c r="L21" s="3">
        <f t="shared" si="0"/>
        <v>0</v>
      </c>
      <c r="N21" s="4">
        <f t="shared" si="2"/>
        <v>0</v>
      </c>
      <c r="O21" s="4">
        <f t="shared" si="2"/>
        <v>0</v>
      </c>
      <c r="P21" s="4">
        <f t="shared" si="2"/>
        <v>0</v>
      </c>
    </row>
    <row r="22" spans="1:16" x14ac:dyDescent="0.25">
      <c r="A22" s="2">
        <v>2003</v>
      </c>
      <c r="B22" s="5">
        <v>27492328.565705694</v>
      </c>
      <c r="C22" s="5">
        <v>2942459.3107193825</v>
      </c>
      <c r="D22" s="5">
        <v>38165936.181391887</v>
      </c>
      <c r="F22" s="5">
        <v>27492328.565705694</v>
      </c>
      <c r="G22" s="5">
        <v>2942459.3107193825</v>
      </c>
      <c r="H22" s="5">
        <v>38165936.181391887</v>
      </c>
      <c r="J22" s="3">
        <f t="shared" si="0"/>
        <v>0</v>
      </c>
      <c r="K22" s="3">
        <f t="shared" si="0"/>
        <v>0</v>
      </c>
      <c r="L22" s="3">
        <f t="shared" si="0"/>
        <v>0</v>
      </c>
      <c r="N22" s="4">
        <f t="shared" si="2"/>
        <v>0</v>
      </c>
      <c r="O22" s="4">
        <f t="shared" si="2"/>
        <v>0</v>
      </c>
      <c r="P22" s="4">
        <f t="shared" si="2"/>
        <v>0</v>
      </c>
    </row>
    <row r="23" spans="1:16" x14ac:dyDescent="0.25">
      <c r="A23" s="2">
        <v>2004</v>
      </c>
      <c r="B23" s="5">
        <v>27004899.375090342</v>
      </c>
      <c r="C23" s="5">
        <v>2739472.259191364</v>
      </c>
      <c r="D23" s="5">
        <v>47873591.923369803</v>
      </c>
      <c r="F23" s="5">
        <v>27004899.375090342</v>
      </c>
      <c r="G23" s="5">
        <v>2739472.259191364</v>
      </c>
      <c r="H23" s="5">
        <v>47873591.923369803</v>
      </c>
      <c r="J23" s="3">
        <f t="shared" si="0"/>
        <v>0</v>
      </c>
      <c r="K23" s="3">
        <f t="shared" si="0"/>
        <v>0</v>
      </c>
      <c r="L23" s="3">
        <f t="shared" si="0"/>
        <v>0</v>
      </c>
      <c r="N23" s="4">
        <f t="shared" si="2"/>
        <v>0</v>
      </c>
      <c r="O23" s="4">
        <f t="shared" si="2"/>
        <v>0</v>
      </c>
      <c r="P23" s="4">
        <f t="shared" si="2"/>
        <v>0</v>
      </c>
    </row>
    <row r="24" spans="1:16" x14ac:dyDescent="0.25">
      <c r="A24" s="2">
        <v>2005</v>
      </c>
      <c r="B24" s="5">
        <v>26209086.414779235</v>
      </c>
      <c r="C24" s="5">
        <v>2529958.012044881</v>
      </c>
      <c r="D24" s="5">
        <v>47013047.094375409</v>
      </c>
      <c r="F24" s="5">
        <v>26209086.414779235</v>
      </c>
      <c r="G24" s="5">
        <v>2529958.012044881</v>
      </c>
      <c r="H24" s="5">
        <v>47013047.094375409</v>
      </c>
      <c r="J24" s="3">
        <f t="shared" si="0"/>
        <v>0</v>
      </c>
      <c r="K24" s="3">
        <f t="shared" si="0"/>
        <v>0</v>
      </c>
      <c r="L24" s="3">
        <f t="shared" si="0"/>
        <v>0</v>
      </c>
      <c r="N24" s="4">
        <f t="shared" si="2"/>
        <v>0</v>
      </c>
      <c r="O24" s="4">
        <f t="shared" si="2"/>
        <v>0</v>
      </c>
      <c r="P24" s="4">
        <f t="shared" si="2"/>
        <v>0</v>
      </c>
    </row>
    <row r="25" spans="1:16" x14ac:dyDescent="0.25">
      <c r="A25" s="2">
        <v>2006</v>
      </c>
      <c r="B25" s="5">
        <v>25632500.88174367</v>
      </c>
      <c r="C25" s="5">
        <v>2323410.2110734526</v>
      </c>
      <c r="D25" s="5">
        <v>41709249.766078323</v>
      </c>
      <c r="F25" s="5">
        <v>25632500.88174367</v>
      </c>
      <c r="G25" s="5">
        <v>2323410.2110734526</v>
      </c>
      <c r="H25" s="5">
        <v>41709249.766078323</v>
      </c>
      <c r="J25" s="3">
        <f t="shared" si="0"/>
        <v>0</v>
      </c>
      <c r="K25" s="3">
        <f t="shared" si="0"/>
        <v>0</v>
      </c>
      <c r="L25" s="3">
        <f t="shared" si="0"/>
        <v>0</v>
      </c>
      <c r="N25" s="4">
        <f t="shared" si="2"/>
        <v>0</v>
      </c>
      <c r="O25" s="4">
        <f t="shared" si="2"/>
        <v>0</v>
      </c>
      <c r="P25" s="4">
        <f t="shared" si="2"/>
        <v>0</v>
      </c>
    </row>
    <row r="26" spans="1:16" x14ac:dyDescent="0.25">
      <c r="A26" s="2">
        <v>2007</v>
      </c>
      <c r="B26" s="5">
        <v>24601530.827791255</v>
      </c>
      <c r="C26" s="5">
        <v>2330238.0678448263</v>
      </c>
      <c r="D26" s="5">
        <v>34620029.616858028</v>
      </c>
      <c r="F26" s="5">
        <v>24601530.827791218</v>
      </c>
      <c r="G26" s="5">
        <v>2330238.0678448179</v>
      </c>
      <c r="H26" s="5">
        <v>34620029.616857938</v>
      </c>
      <c r="J26" s="3">
        <f t="shared" si="0"/>
        <v>3.7252902984619141E-8</v>
      </c>
      <c r="K26" s="3">
        <f t="shared" si="0"/>
        <v>8.3819031715393066E-9</v>
      </c>
      <c r="L26" s="3">
        <f t="shared" si="0"/>
        <v>8.9406967163085938E-8</v>
      </c>
      <c r="N26" s="4">
        <f t="shared" si="2"/>
        <v>1.514251419774913E-15</v>
      </c>
      <c r="O26" s="4">
        <f t="shared" si="2"/>
        <v>3.5970158101878106E-15</v>
      </c>
      <c r="P26" s="4">
        <f t="shared" si="2"/>
        <v>2.582521394480551E-15</v>
      </c>
    </row>
    <row r="27" spans="1:16" x14ac:dyDescent="0.25">
      <c r="A27" s="2">
        <v>2008</v>
      </c>
      <c r="B27" s="5">
        <v>23792950.294799916</v>
      </c>
      <c r="C27" s="5">
        <v>2069198.9001368359</v>
      </c>
      <c r="D27" s="5">
        <v>34248259.565936677</v>
      </c>
      <c r="F27" s="5">
        <v>23792950.294799916</v>
      </c>
      <c r="G27" s="5">
        <v>2069198.9001368359</v>
      </c>
      <c r="H27" s="5">
        <v>34248259.565936677</v>
      </c>
      <c r="J27" s="3">
        <f t="shared" si="0"/>
        <v>0</v>
      </c>
      <c r="K27" s="3">
        <f t="shared" si="0"/>
        <v>0</v>
      </c>
      <c r="L27" s="3">
        <f t="shared" si="0"/>
        <v>0</v>
      </c>
      <c r="N27" s="4">
        <f t="shared" si="2"/>
        <v>0</v>
      </c>
      <c r="O27" s="4">
        <f t="shared" si="2"/>
        <v>0</v>
      </c>
      <c r="P27" s="4">
        <f t="shared" si="2"/>
        <v>0</v>
      </c>
    </row>
    <row r="28" spans="1:16" x14ac:dyDescent="0.25">
      <c r="A28" s="2">
        <v>2009</v>
      </c>
      <c r="B28" s="5">
        <v>24488046.456202958</v>
      </c>
      <c r="C28" s="5">
        <v>2078927.7771960543</v>
      </c>
      <c r="D28" s="5">
        <v>45496093.104129441</v>
      </c>
      <c r="F28" s="5">
        <v>24488046.456202958</v>
      </c>
      <c r="G28" s="5">
        <v>2078927.7771960543</v>
      </c>
      <c r="H28" s="5">
        <v>45496093.104129441</v>
      </c>
      <c r="J28" s="3">
        <f t="shared" si="0"/>
        <v>0</v>
      </c>
      <c r="K28" s="3">
        <f t="shared" si="0"/>
        <v>0</v>
      </c>
      <c r="L28" s="3">
        <f t="shared" si="0"/>
        <v>0</v>
      </c>
      <c r="N28" s="4">
        <f t="shared" si="2"/>
        <v>0</v>
      </c>
      <c r="O28" s="4">
        <f t="shared" si="2"/>
        <v>0</v>
      </c>
      <c r="P28" s="4">
        <f t="shared" si="2"/>
        <v>0</v>
      </c>
    </row>
    <row r="29" spans="1:16" x14ac:dyDescent="0.25">
      <c r="A29" s="2">
        <v>2010</v>
      </c>
      <c r="B29" s="5">
        <v>24521515.306096416</v>
      </c>
      <c r="C29" s="5">
        <v>1840923.0537361591</v>
      </c>
      <c r="D29" s="5">
        <v>44497705.974030897</v>
      </c>
      <c r="F29" s="5">
        <v>24521515.306096416</v>
      </c>
      <c r="G29" s="5">
        <v>1840923.0537361591</v>
      </c>
      <c r="H29" s="5">
        <v>44497705.974030897</v>
      </c>
      <c r="J29" s="3">
        <f t="shared" si="0"/>
        <v>0</v>
      </c>
      <c r="K29" s="3">
        <f t="shared" si="0"/>
        <v>0</v>
      </c>
      <c r="L29" s="3">
        <f t="shared" si="0"/>
        <v>0</v>
      </c>
      <c r="N29" s="4">
        <f t="shared" si="2"/>
        <v>0</v>
      </c>
      <c r="O29" s="4">
        <f t="shared" si="2"/>
        <v>0</v>
      </c>
      <c r="P29" s="4">
        <f t="shared" si="2"/>
        <v>0</v>
      </c>
    </row>
    <row r="30" spans="1:16" x14ac:dyDescent="0.25">
      <c r="A30" s="2">
        <v>2011</v>
      </c>
      <c r="B30" s="5">
        <v>18651941.671463057</v>
      </c>
      <c r="C30" s="5">
        <v>1309591.1936400065</v>
      </c>
      <c r="D30" s="5">
        <v>40520409.372675888</v>
      </c>
      <c r="F30" s="5">
        <v>18651941.671463057</v>
      </c>
      <c r="G30" s="5">
        <v>1309591.1936400065</v>
      </c>
      <c r="H30" s="5">
        <v>40520409.372675888</v>
      </c>
      <c r="J30" s="3">
        <f t="shared" si="0"/>
        <v>0</v>
      </c>
      <c r="K30" s="3">
        <f t="shared" si="0"/>
        <v>0</v>
      </c>
      <c r="L30" s="3">
        <f t="shared" si="0"/>
        <v>0</v>
      </c>
      <c r="N30" s="4">
        <f t="shared" si="2"/>
        <v>0</v>
      </c>
      <c r="O30" s="4">
        <f t="shared" si="2"/>
        <v>0</v>
      </c>
      <c r="P30" s="4">
        <f t="shared" si="2"/>
        <v>0</v>
      </c>
    </row>
    <row r="31" spans="1:16" x14ac:dyDescent="0.25">
      <c r="A31" s="2">
        <v>2012</v>
      </c>
      <c r="B31" s="5">
        <v>17459449.062154092</v>
      </c>
      <c r="C31" s="5">
        <v>1214671.7102181709</v>
      </c>
      <c r="D31" s="5">
        <v>40355514.817137957</v>
      </c>
      <c r="F31" s="5">
        <v>17459449.062154092</v>
      </c>
      <c r="G31" s="5">
        <v>1214671.7102181709</v>
      </c>
      <c r="H31" s="5">
        <v>40355514.817137957</v>
      </c>
      <c r="J31" s="3">
        <f t="shared" si="0"/>
        <v>0</v>
      </c>
      <c r="K31" s="3">
        <f t="shared" si="0"/>
        <v>0</v>
      </c>
      <c r="L31" s="3">
        <f t="shared" si="0"/>
        <v>0</v>
      </c>
      <c r="N31" s="4">
        <f t="shared" si="2"/>
        <v>0</v>
      </c>
      <c r="O31" s="4">
        <f t="shared" si="2"/>
        <v>0</v>
      </c>
      <c r="P31" s="4">
        <f t="shared" si="2"/>
        <v>0</v>
      </c>
    </row>
    <row r="32" spans="1:16" x14ac:dyDescent="0.25">
      <c r="A32" s="2">
        <v>2013</v>
      </c>
      <c r="B32" s="5">
        <v>17213908.290517069</v>
      </c>
      <c r="C32" s="5">
        <v>1253346.5407257567</v>
      </c>
      <c r="D32" s="5">
        <v>42010932.500266977</v>
      </c>
      <c r="F32" s="5">
        <v>17213908.290517069</v>
      </c>
      <c r="G32" s="5">
        <v>1253346.5407257567</v>
      </c>
      <c r="H32" s="5">
        <v>42010932.500266977</v>
      </c>
      <c r="J32" s="3">
        <f t="shared" si="0"/>
        <v>0</v>
      </c>
      <c r="K32" s="3">
        <f t="shared" si="0"/>
        <v>0</v>
      </c>
      <c r="L32" s="3">
        <f t="shared" si="0"/>
        <v>0</v>
      </c>
      <c r="N32" s="4">
        <f t="shared" si="2"/>
        <v>0</v>
      </c>
      <c r="O32" s="4">
        <f t="shared" si="2"/>
        <v>0</v>
      </c>
      <c r="P32" s="4">
        <f t="shared" si="2"/>
        <v>0</v>
      </c>
    </row>
    <row r="33" spans="1:16" x14ac:dyDescent="0.25">
      <c r="A33" s="2">
        <v>2014</v>
      </c>
      <c r="B33" s="5">
        <v>16624902.428337438</v>
      </c>
      <c r="C33" s="5">
        <v>1146187.7585645644</v>
      </c>
      <c r="D33" s="5">
        <v>41021345.630556867</v>
      </c>
      <c r="F33" s="5">
        <v>16624902.428337438</v>
      </c>
      <c r="G33" s="5">
        <v>1146187.7585645644</v>
      </c>
      <c r="H33" s="5">
        <v>41021345.630556867</v>
      </c>
      <c r="J33" s="3">
        <f t="shared" si="0"/>
        <v>0</v>
      </c>
      <c r="K33" s="3">
        <f t="shared" si="0"/>
        <v>0</v>
      </c>
      <c r="L33" s="3">
        <f t="shared" si="0"/>
        <v>0</v>
      </c>
      <c r="N33" s="4">
        <f t="shared" si="2"/>
        <v>0</v>
      </c>
      <c r="O33" s="4">
        <f t="shared" si="2"/>
        <v>0</v>
      </c>
      <c r="P33" s="4">
        <f t="shared" si="2"/>
        <v>0</v>
      </c>
    </row>
    <row r="34" spans="1:16" x14ac:dyDescent="0.25">
      <c r="A34" s="2">
        <v>2015</v>
      </c>
      <c r="B34" s="5">
        <v>16858945.478174634</v>
      </c>
      <c r="C34" s="5">
        <v>1180887.541873489</v>
      </c>
      <c r="D34" s="5">
        <v>27128129.498956677</v>
      </c>
      <c r="F34" s="5">
        <v>16858945.478174597</v>
      </c>
      <c r="G34" s="5">
        <v>1180887.5418734897</v>
      </c>
      <c r="H34" s="5">
        <v>27128129.498956665</v>
      </c>
      <c r="J34" s="3">
        <f t="shared" si="0"/>
        <v>3.7252902984619141E-8</v>
      </c>
      <c r="K34" s="3">
        <f t="shared" si="0"/>
        <v>0</v>
      </c>
      <c r="L34" s="3">
        <f t="shared" si="0"/>
        <v>0</v>
      </c>
      <c r="N34" s="4">
        <f t="shared" si="2"/>
        <v>2.2096816810307818E-15</v>
      </c>
      <c r="O34" s="4">
        <f t="shared" si="2"/>
        <v>0</v>
      </c>
      <c r="P34" s="4">
        <f t="shared" si="2"/>
        <v>0</v>
      </c>
    </row>
    <row r="35" spans="1:16" x14ac:dyDescent="0.25">
      <c r="F35" s="5"/>
      <c r="G35" s="5"/>
      <c r="H35" s="5"/>
    </row>
  </sheetData>
  <mergeCells count="4">
    <mergeCell ref="A1:D1"/>
    <mergeCell ref="F1:H1"/>
    <mergeCell ref="J1:L1"/>
    <mergeCell ref="N1:P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workbookViewId="0">
      <pane ySplit="2" topLeftCell="A24" activePane="bottomLeft" state="frozen"/>
      <selection pane="bottomLeft" sqref="A1:D1"/>
    </sheetView>
  </sheetViews>
  <sheetFormatPr defaultRowHeight="15" x14ac:dyDescent="0.25"/>
  <cols>
    <col min="2" max="2" width="11.140625" style="3" bestFit="1" customWidth="1"/>
    <col min="3" max="3" width="10.140625" style="3" bestFit="1" customWidth="1"/>
    <col min="4" max="4" width="11.140625" style="3" bestFit="1" customWidth="1"/>
    <col min="5" max="5" width="1.85546875" style="3" customWidth="1"/>
    <col min="6" max="6" width="11.140625" style="3" bestFit="1" customWidth="1"/>
    <col min="7" max="7" width="10.140625" style="3" bestFit="1" customWidth="1"/>
    <col min="8" max="8" width="14.140625" style="3" customWidth="1"/>
    <col min="9" max="9" width="2.42578125" customWidth="1"/>
    <col min="10" max="10" width="10.140625" style="3" bestFit="1" customWidth="1"/>
    <col min="11" max="11" width="9.28515625" style="3" bestFit="1" customWidth="1"/>
    <col min="12" max="12" width="13.85546875" style="3" customWidth="1"/>
    <col min="13" max="13" width="2.28515625" customWidth="1"/>
  </cols>
  <sheetData>
    <row r="1" spans="1:16" x14ac:dyDescent="0.25">
      <c r="A1" s="25" t="s">
        <v>32</v>
      </c>
      <c r="B1" s="25"/>
      <c r="C1" s="25"/>
      <c r="D1" s="25"/>
      <c r="F1" s="26" t="s">
        <v>31</v>
      </c>
      <c r="G1" s="26"/>
      <c r="H1" s="26"/>
      <c r="J1" s="27" t="s">
        <v>9</v>
      </c>
      <c r="K1" s="27"/>
      <c r="L1" s="27"/>
      <c r="N1" s="25" t="s">
        <v>7</v>
      </c>
      <c r="O1" s="25"/>
      <c r="P1" s="25"/>
    </row>
    <row r="2" spans="1:16" x14ac:dyDescent="0.25">
      <c r="A2" s="7" t="s">
        <v>0</v>
      </c>
      <c r="B2" s="6" t="s">
        <v>3</v>
      </c>
      <c r="C2" s="6" t="s">
        <v>4</v>
      </c>
      <c r="D2" s="6" t="s">
        <v>5</v>
      </c>
      <c r="F2" s="6" t="s">
        <v>3</v>
      </c>
      <c r="G2" s="6" t="s">
        <v>4</v>
      </c>
      <c r="H2" s="6" t="s">
        <v>5</v>
      </c>
      <c r="J2" s="6" t="s">
        <v>3</v>
      </c>
      <c r="K2" s="6" t="s">
        <v>4</v>
      </c>
      <c r="L2" s="6" t="s">
        <v>5</v>
      </c>
      <c r="N2" s="6" t="s">
        <v>3</v>
      </c>
      <c r="O2" s="6" t="s">
        <v>4</v>
      </c>
      <c r="P2" s="6" t="s">
        <v>5</v>
      </c>
    </row>
    <row r="3" spans="1:16" x14ac:dyDescent="0.25">
      <c r="A3" s="2">
        <v>1984</v>
      </c>
      <c r="B3" s="5">
        <v>858466.40508505213</v>
      </c>
      <c r="C3" s="5">
        <v>227263.525874243</v>
      </c>
      <c r="D3" s="5">
        <v>2401891.3350210865</v>
      </c>
      <c r="F3" s="5">
        <v>866588.33783897641</v>
      </c>
      <c r="G3" s="5">
        <v>231184.15234994056</v>
      </c>
      <c r="H3" s="5">
        <v>2414240.5217633373</v>
      </c>
      <c r="J3" s="3">
        <f t="shared" ref="J3:L34" si="0">B3-F3</f>
        <v>-8121.9327539242804</v>
      </c>
      <c r="K3" s="3">
        <f t="shared" si="0"/>
        <v>-3920.6264756975579</v>
      </c>
      <c r="L3" s="3">
        <f t="shared" si="0"/>
        <v>-12349.186742250808</v>
      </c>
      <c r="N3" s="4">
        <f>J3/F3</f>
        <v>-9.3723079336355472E-3</v>
      </c>
      <c r="O3" s="4">
        <f t="shared" ref="O3:P18" si="1">K3/G3</f>
        <v>-1.6958889421464125E-2</v>
      </c>
      <c r="P3" s="4">
        <f t="shared" si="1"/>
        <v>-5.1151435123916672E-3</v>
      </c>
    </row>
    <row r="4" spans="1:16" x14ac:dyDescent="0.25">
      <c r="A4" s="2">
        <v>1985</v>
      </c>
      <c r="B4" s="5">
        <v>883471.74860307539</v>
      </c>
      <c r="C4" s="5">
        <v>227373.22075976277</v>
      </c>
      <c r="D4" s="5">
        <v>2564046.6313133282</v>
      </c>
      <c r="F4" s="5">
        <v>890753.68256307964</v>
      </c>
      <c r="G4" s="5">
        <v>231105.55996336218</v>
      </c>
      <c r="H4" s="5">
        <v>2576164.4973533656</v>
      </c>
      <c r="J4" s="3">
        <f t="shared" si="0"/>
        <v>-7281.933960004244</v>
      </c>
      <c r="K4" s="3">
        <f t="shared" si="0"/>
        <v>-3732.3392035994038</v>
      </c>
      <c r="L4" s="3">
        <f t="shared" si="0"/>
        <v>-12117.866040037479</v>
      </c>
      <c r="N4" s="4">
        <f t="shared" ref="N4:P34" si="2">J4/F4</f>
        <v>-8.1750253774432943E-3</v>
      </c>
      <c r="O4" s="4">
        <f t="shared" si="1"/>
        <v>-1.6149932542475837E-2</v>
      </c>
      <c r="P4" s="4">
        <f t="shared" si="1"/>
        <v>-4.7038401672279953E-3</v>
      </c>
    </row>
    <row r="5" spans="1:16" x14ac:dyDescent="0.25">
      <c r="A5" s="2">
        <v>1986</v>
      </c>
      <c r="B5" s="5">
        <v>893430.27060384862</v>
      </c>
      <c r="C5" s="5">
        <v>229465.57873994709</v>
      </c>
      <c r="D5" s="5">
        <v>2469366.5371239935</v>
      </c>
      <c r="F5" s="5">
        <v>900712.20456385112</v>
      </c>
      <c r="G5" s="5">
        <v>233356.27738450642</v>
      </c>
      <c r="H5" s="5">
        <v>2481953.9033560329</v>
      </c>
      <c r="J5" s="3">
        <f t="shared" si="0"/>
        <v>-7281.9339600024978</v>
      </c>
      <c r="K5" s="3">
        <f t="shared" si="0"/>
        <v>-3890.6986445593357</v>
      </c>
      <c r="L5" s="3">
        <f t="shared" si="0"/>
        <v>-12587.366232039407</v>
      </c>
      <c r="N5" s="4">
        <f t="shared" si="2"/>
        <v>-8.0846400471820019E-3</v>
      </c>
      <c r="O5" s="4">
        <f t="shared" si="1"/>
        <v>-1.6672783300140426E-2</v>
      </c>
      <c r="P5" s="4">
        <f t="shared" si="1"/>
        <v>-5.0715552029467993E-3</v>
      </c>
    </row>
    <row r="6" spans="1:16" x14ac:dyDescent="0.25">
      <c r="A6" s="2">
        <v>1987</v>
      </c>
      <c r="B6" s="5">
        <v>897654.69654049142</v>
      </c>
      <c r="C6" s="5">
        <v>231828.14045864102</v>
      </c>
      <c r="D6" s="5">
        <v>2454460.6779480064</v>
      </c>
      <c r="F6" s="5">
        <v>904935.48570369405</v>
      </c>
      <c r="G6" s="5">
        <v>235888.16856784053</v>
      </c>
      <c r="H6" s="5">
        <v>2467392.0526980478</v>
      </c>
      <c r="J6" s="3">
        <f t="shared" si="0"/>
        <v>-7280.7891632026294</v>
      </c>
      <c r="K6" s="3">
        <f t="shared" si="0"/>
        <v>-4060.028109199513</v>
      </c>
      <c r="L6" s="3">
        <f t="shared" si="0"/>
        <v>-12931.374750041403</v>
      </c>
      <c r="N6" s="4">
        <f t="shared" si="2"/>
        <v>-8.0456444445218735E-3</v>
      </c>
      <c r="O6" s="4">
        <f t="shared" si="1"/>
        <v>-1.7211664891246398E-2</v>
      </c>
      <c r="P6" s="4">
        <f t="shared" si="1"/>
        <v>-5.2409080007780615E-3</v>
      </c>
    </row>
    <row r="7" spans="1:16" x14ac:dyDescent="0.25">
      <c r="A7" s="2">
        <v>1988</v>
      </c>
      <c r="B7" s="5">
        <v>897821.07409947843</v>
      </c>
      <c r="C7" s="5">
        <v>232678.67147592583</v>
      </c>
      <c r="D7" s="5">
        <v>2438990.0337408092</v>
      </c>
      <c r="F7" s="5">
        <v>905121.24837724061</v>
      </c>
      <c r="G7" s="5">
        <v>236686.95101496537</v>
      </c>
      <c r="H7" s="5">
        <v>2451841.6252488401</v>
      </c>
      <c r="J7" s="3">
        <f t="shared" si="0"/>
        <v>-7300.1742777621839</v>
      </c>
      <c r="K7" s="3">
        <f t="shared" si="0"/>
        <v>-4008.2795390395331</v>
      </c>
      <c r="L7" s="3">
        <f t="shared" si="0"/>
        <v>-12851.591508030891</v>
      </c>
      <c r="N7" s="4">
        <f t="shared" si="2"/>
        <v>-8.0654103423717042E-3</v>
      </c>
      <c r="O7" s="4">
        <f t="shared" si="1"/>
        <v>-1.6934940949854458E-2</v>
      </c>
      <c r="P7" s="4">
        <f t="shared" si="1"/>
        <v>-5.2416075229681971E-3</v>
      </c>
    </row>
    <row r="8" spans="1:16" x14ac:dyDescent="0.25">
      <c r="A8" s="2">
        <v>1989</v>
      </c>
      <c r="B8" s="5">
        <v>1086639.5338186985</v>
      </c>
      <c r="C8" s="5">
        <v>251362.79179140364</v>
      </c>
      <c r="D8" s="5">
        <v>2252668.7756356769</v>
      </c>
      <c r="F8" s="5">
        <v>1093919.7622651006</v>
      </c>
      <c r="G8" s="5">
        <v>255360.11974700334</v>
      </c>
      <c r="H8" s="5">
        <v>2265485.253505711</v>
      </c>
      <c r="J8" s="3">
        <f t="shared" si="0"/>
        <v>-7280.2284464021213</v>
      </c>
      <c r="K8" s="3">
        <f t="shared" si="0"/>
        <v>-3997.3279555996996</v>
      </c>
      <c r="L8" s="3">
        <f t="shared" si="0"/>
        <v>-12816.477870034054</v>
      </c>
      <c r="N8" s="4">
        <f t="shared" si="2"/>
        <v>-6.6551759073512655E-3</v>
      </c>
      <c r="O8" s="4">
        <f t="shared" si="1"/>
        <v>-1.5653689227433126E-2</v>
      </c>
      <c r="P8" s="4">
        <f t="shared" si="1"/>
        <v>-5.6572771110300875E-3</v>
      </c>
    </row>
    <row r="9" spans="1:16" x14ac:dyDescent="0.25">
      <c r="A9" s="2">
        <v>1990</v>
      </c>
      <c r="B9" s="5">
        <v>997822.26544153818</v>
      </c>
      <c r="C9" s="5">
        <v>246605.32910683376</v>
      </c>
      <c r="D9" s="5">
        <v>1827983.1897170609</v>
      </c>
      <c r="F9" s="5">
        <v>1005102.49388794</v>
      </c>
      <c r="G9" s="5">
        <v>250602.65706243354</v>
      </c>
      <c r="H9" s="5">
        <v>1840799.6675870698</v>
      </c>
      <c r="J9" s="3">
        <f t="shared" si="0"/>
        <v>-7280.2284464017721</v>
      </c>
      <c r="K9" s="3">
        <f t="shared" si="0"/>
        <v>-3997.3279555997869</v>
      </c>
      <c r="L9" s="3">
        <f t="shared" si="0"/>
        <v>-12816.477870008908</v>
      </c>
      <c r="N9" s="4">
        <f t="shared" si="2"/>
        <v>-7.2432697069931386E-3</v>
      </c>
      <c r="O9" s="4">
        <f t="shared" si="1"/>
        <v>-1.5950860228125668E-2</v>
      </c>
      <c r="P9" s="4">
        <f t="shared" si="1"/>
        <v>-6.9624512083972818E-3</v>
      </c>
    </row>
    <row r="10" spans="1:16" x14ac:dyDescent="0.25">
      <c r="A10" s="2">
        <v>1991</v>
      </c>
      <c r="B10" s="5">
        <v>965138.83677267877</v>
      </c>
      <c r="C10" s="5">
        <v>243041.87722546337</v>
      </c>
      <c r="D10" s="5">
        <v>1647089.6372789198</v>
      </c>
      <c r="F10" s="5">
        <v>980681.43744376558</v>
      </c>
      <c r="G10" s="5">
        <v>248282.17106816758</v>
      </c>
      <c r="H10" s="5">
        <v>1673456.6977534646</v>
      </c>
      <c r="J10" s="3">
        <f t="shared" si="0"/>
        <v>-15542.60067108681</v>
      </c>
      <c r="K10" s="3">
        <f t="shared" si="0"/>
        <v>-5240.29384270421</v>
      </c>
      <c r="L10" s="3">
        <f t="shared" si="0"/>
        <v>-26367.060474544764</v>
      </c>
      <c r="N10" s="4">
        <f t="shared" si="2"/>
        <v>-1.5848776246443489E-2</v>
      </c>
      <c r="O10" s="4">
        <f t="shared" si="1"/>
        <v>-2.1106202753742843E-2</v>
      </c>
      <c r="P10" s="4">
        <f t="shared" si="1"/>
        <v>-1.5756045860010167E-2</v>
      </c>
    </row>
    <row r="11" spans="1:16" x14ac:dyDescent="0.25">
      <c r="A11" s="2">
        <v>1992</v>
      </c>
      <c r="B11" s="5">
        <v>948895.12079734472</v>
      </c>
      <c r="C11" s="5">
        <v>237719.52184346801</v>
      </c>
      <c r="D11" s="5">
        <v>1582045.3108837223</v>
      </c>
      <c r="F11" s="5">
        <v>964672.11055692774</v>
      </c>
      <c r="G11" s="5">
        <v>242826.03565087053</v>
      </c>
      <c r="H11" s="5">
        <v>1608320.7955138485</v>
      </c>
      <c r="J11" s="3">
        <f t="shared" si="0"/>
        <v>-15776.989759583026</v>
      </c>
      <c r="K11" s="3">
        <f t="shared" si="0"/>
        <v>-5106.5138074025162</v>
      </c>
      <c r="L11" s="3">
        <f t="shared" si="0"/>
        <v>-26275.484630126273</v>
      </c>
      <c r="N11" s="4">
        <f t="shared" si="2"/>
        <v>-1.6354769239129967E-2</v>
      </c>
      <c r="O11" s="4">
        <f t="shared" si="1"/>
        <v>-2.1029515198874884E-2</v>
      </c>
      <c r="P11" s="4">
        <f t="shared" si="1"/>
        <v>-1.6337216246545775E-2</v>
      </c>
    </row>
    <row r="12" spans="1:16" x14ac:dyDescent="0.25">
      <c r="A12" s="2">
        <v>1993</v>
      </c>
      <c r="B12" s="5">
        <v>1102292.3535480595</v>
      </c>
      <c r="C12" s="5">
        <v>280592.88924968342</v>
      </c>
      <c r="D12" s="5">
        <v>1619483.7958738501</v>
      </c>
      <c r="F12" s="5">
        <v>1044633.1136546348</v>
      </c>
      <c r="G12" s="5">
        <v>273389.58474150149</v>
      </c>
      <c r="H12" s="5">
        <v>1602236.4224351423</v>
      </c>
      <c r="J12" s="3">
        <f t="shared" si="0"/>
        <v>57659.239893424674</v>
      </c>
      <c r="K12" s="3">
        <f t="shared" si="0"/>
        <v>7203.3045081819291</v>
      </c>
      <c r="L12" s="3">
        <f t="shared" si="0"/>
        <v>17247.373438707786</v>
      </c>
      <c r="N12" s="4">
        <f t="shared" si="2"/>
        <v>5.5195684628170177E-2</v>
      </c>
      <c r="O12" s="4">
        <f t="shared" si="1"/>
        <v>2.6348130690468263E-2</v>
      </c>
      <c r="P12" s="4">
        <f t="shared" si="1"/>
        <v>1.0764562081602504E-2</v>
      </c>
    </row>
    <row r="13" spans="1:16" x14ac:dyDescent="0.25">
      <c r="A13" s="2">
        <v>1994</v>
      </c>
      <c r="B13" s="5">
        <v>1384947.7452800812</v>
      </c>
      <c r="C13" s="5">
        <v>306458.1465603172</v>
      </c>
      <c r="D13" s="5">
        <v>1935425.8556213365</v>
      </c>
      <c r="F13" s="5">
        <v>1395568.2332839414</v>
      </c>
      <c r="G13" s="5">
        <v>310571.00214904087</v>
      </c>
      <c r="H13" s="5">
        <v>1953435.8032675083</v>
      </c>
      <c r="J13" s="3">
        <f t="shared" si="0"/>
        <v>-10620.488003860228</v>
      </c>
      <c r="K13" s="3">
        <f t="shared" si="0"/>
        <v>-4112.8555887236726</v>
      </c>
      <c r="L13" s="3">
        <f t="shared" si="0"/>
        <v>-18009.947646171786</v>
      </c>
      <c r="N13" s="4">
        <f t="shared" si="2"/>
        <v>-7.6101531623924473E-3</v>
      </c>
      <c r="O13" s="4">
        <f t="shared" si="1"/>
        <v>-1.3242883463891268E-2</v>
      </c>
      <c r="P13" s="4">
        <f t="shared" si="1"/>
        <v>-9.2196260640081337E-3</v>
      </c>
    </row>
    <row r="14" spans="1:16" x14ac:dyDescent="0.25">
      <c r="A14" s="2">
        <v>1995</v>
      </c>
      <c r="B14" s="5">
        <v>1317880.9169256992</v>
      </c>
      <c r="C14" s="5">
        <v>319306.54840341612</v>
      </c>
      <c r="D14" s="5">
        <v>1878188.6566948188</v>
      </c>
      <c r="F14" s="5">
        <v>1327985.387036823</v>
      </c>
      <c r="G14" s="5">
        <v>323280.87436185661</v>
      </c>
      <c r="H14" s="5">
        <v>1895385.8274912983</v>
      </c>
      <c r="J14" s="3">
        <f t="shared" si="0"/>
        <v>-10104.470111123752</v>
      </c>
      <c r="K14" s="3">
        <f t="shared" si="0"/>
        <v>-3974.3259584404877</v>
      </c>
      <c r="L14" s="3">
        <f t="shared" si="0"/>
        <v>-17197.170796479564</v>
      </c>
      <c r="N14" s="4">
        <f t="shared" si="2"/>
        <v>-7.6088714603028762E-3</v>
      </c>
      <c r="O14" s="4">
        <f t="shared" si="1"/>
        <v>-1.2293724354357945E-2</v>
      </c>
      <c r="P14" s="4">
        <f t="shared" si="1"/>
        <v>-9.0731768419105765E-3</v>
      </c>
    </row>
    <row r="15" spans="1:16" x14ac:dyDescent="0.25">
      <c r="A15" s="2">
        <v>1996</v>
      </c>
      <c r="B15" s="5">
        <v>1464711.525142062</v>
      </c>
      <c r="C15" s="5">
        <v>343990.03102949215</v>
      </c>
      <c r="D15" s="5">
        <v>2373751.2799418382</v>
      </c>
      <c r="F15" s="5">
        <v>1473753.4474084033</v>
      </c>
      <c r="G15" s="5">
        <v>347688.09216409083</v>
      </c>
      <c r="H15" s="5">
        <v>2388646.2417869698</v>
      </c>
      <c r="J15" s="3">
        <f t="shared" si="0"/>
        <v>-9041.9222663412802</v>
      </c>
      <c r="K15" s="3">
        <f t="shared" si="0"/>
        <v>-3698.0611345986836</v>
      </c>
      <c r="L15" s="3">
        <f t="shared" si="0"/>
        <v>-14894.961845131591</v>
      </c>
      <c r="N15" s="4">
        <f t="shared" si="2"/>
        <v>-6.135301859508121E-3</v>
      </c>
      <c r="O15" s="4">
        <f t="shared" si="1"/>
        <v>-1.0636145493453913E-2</v>
      </c>
      <c r="P15" s="4">
        <f t="shared" si="1"/>
        <v>-6.2357336907237146E-3</v>
      </c>
    </row>
    <row r="16" spans="1:16" x14ac:dyDescent="0.25">
      <c r="A16" s="2">
        <v>1997</v>
      </c>
      <c r="B16" s="5">
        <v>1544209.4925587636</v>
      </c>
      <c r="C16" s="5">
        <v>300232.84652178118</v>
      </c>
      <c r="D16" s="5">
        <v>1861590.2268573786</v>
      </c>
      <c r="F16" s="5">
        <v>1548765.8939399722</v>
      </c>
      <c r="G16" s="5">
        <v>303443.00888398214</v>
      </c>
      <c r="H16" s="5">
        <v>1868393.4156723581</v>
      </c>
      <c r="J16" s="3">
        <f t="shared" si="0"/>
        <v>-4556.4013812085614</v>
      </c>
      <c r="K16" s="3">
        <f t="shared" si="0"/>
        <v>-3210.1623622009647</v>
      </c>
      <c r="L16" s="3">
        <f t="shared" si="0"/>
        <v>-6803.1888149795122</v>
      </c>
      <c r="N16" s="4">
        <f t="shared" si="2"/>
        <v>-2.9419561723543226E-3</v>
      </c>
      <c r="O16" s="4">
        <f t="shared" si="1"/>
        <v>-1.0579127771002075E-2</v>
      </c>
      <c r="P16" s="4">
        <f t="shared" si="1"/>
        <v>-3.6411971686013053E-3</v>
      </c>
    </row>
    <row r="17" spans="1:16" x14ac:dyDescent="0.25">
      <c r="A17" s="2">
        <v>1998</v>
      </c>
      <c r="B17" s="5">
        <v>1532820.0825740343</v>
      </c>
      <c r="C17" s="5">
        <v>293292.64099095936</v>
      </c>
      <c r="D17" s="5">
        <v>1838064.3181472344</v>
      </c>
      <c r="F17" s="5">
        <v>1537132.8390472322</v>
      </c>
      <c r="G17" s="5">
        <v>296462.19586849282</v>
      </c>
      <c r="H17" s="5">
        <v>1844529.1112566413</v>
      </c>
      <c r="J17" s="3">
        <f t="shared" si="0"/>
        <v>-4312.7564731978346</v>
      </c>
      <c r="K17" s="3">
        <f t="shared" si="0"/>
        <v>-3169.554877533461</v>
      </c>
      <c r="L17" s="3">
        <f t="shared" si="0"/>
        <v>-6464.79310940695</v>
      </c>
      <c r="N17" s="4">
        <f t="shared" si="2"/>
        <v>-2.8057148761918517E-3</v>
      </c>
      <c r="O17" s="4">
        <f t="shared" si="1"/>
        <v>-1.0691261556125823E-2</v>
      </c>
      <c r="P17" s="4">
        <f t="shared" si="1"/>
        <v>-3.5048474268875125E-3</v>
      </c>
    </row>
    <row r="18" spans="1:16" x14ac:dyDescent="0.25">
      <c r="A18" s="2">
        <v>1999</v>
      </c>
      <c r="B18" s="5">
        <v>1447800.1608306752</v>
      </c>
      <c r="C18" s="5">
        <v>246355.19276486273</v>
      </c>
      <c r="D18" s="5">
        <v>1718518.0573493754</v>
      </c>
      <c r="F18" s="5">
        <v>1451863.1047152739</v>
      </c>
      <c r="G18" s="5">
        <v>249424.38880776332</v>
      </c>
      <c r="H18" s="5">
        <v>1724532.9374768636</v>
      </c>
      <c r="J18" s="3">
        <f t="shared" si="0"/>
        <v>-4062.9438845987897</v>
      </c>
      <c r="K18" s="3">
        <f t="shared" si="0"/>
        <v>-3069.1960429005849</v>
      </c>
      <c r="L18" s="3">
        <f t="shared" si="0"/>
        <v>-6014.8801274881698</v>
      </c>
      <c r="N18" s="4">
        <f t="shared" si="2"/>
        <v>-2.7984345572274714E-3</v>
      </c>
      <c r="O18" s="4">
        <f t="shared" si="1"/>
        <v>-1.2305116021617596E-2</v>
      </c>
      <c r="P18" s="4">
        <f t="shared" si="1"/>
        <v>-3.4878313987371234E-3</v>
      </c>
    </row>
    <row r="19" spans="1:16" x14ac:dyDescent="0.25">
      <c r="A19" s="2">
        <v>2000</v>
      </c>
      <c r="B19" s="5">
        <v>1376333.2045009607</v>
      </c>
      <c r="C19" s="5">
        <v>246665.32435862836</v>
      </c>
      <c r="D19" s="5">
        <v>1526695.675620601</v>
      </c>
      <c r="F19" s="5">
        <v>1379731.3539660927</v>
      </c>
      <c r="G19" s="5">
        <v>249500.7213707121</v>
      </c>
      <c r="H19" s="5">
        <v>1531025.8973615321</v>
      </c>
      <c r="J19" s="3">
        <f t="shared" si="0"/>
        <v>-3398.149465132039</v>
      </c>
      <c r="K19" s="3">
        <f t="shared" si="0"/>
        <v>-2835.397012083733</v>
      </c>
      <c r="L19" s="3">
        <f t="shared" si="0"/>
        <v>-4330.2217409310397</v>
      </c>
      <c r="N19" s="4">
        <f t="shared" si="2"/>
        <v>-2.4629066052343617E-3</v>
      </c>
      <c r="O19" s="4">
        <f t="shared" si="2"/>
        <v>-1.1364283824537948E-2</v>
      </c>
      <c r="P19" s="4">
        <f t="shared" si="2"/>
        <v>-2.8283138439352692E-3</v>
      </c>
    </row>
    <row r="20" spans="1:16" x14ac:dyDescent="0.25">
      <c r="A20" s="2">
        <v>2001</v>
      </c>
      <c r="B20" s="5">
        <v>1197236.5476743986</v>
      </c>
      <c r="C20" s="5">
        <v>252643.27506294186</v>
      </c>
      <c r="D20" s="5">
        <v>1610092.5223628792</v>
      </c>
      <c r="F20" s="5">
        <v>1200252.1393167947</v>
      </c>
      <c r="G20" s="5">
        <v>255348.59332462208</v>
      </c>
      <c r="H20" s="5">
        <v>1614046.9638614967</v>
      </c>
      <c r="J20" s="3">
        <f t="shared" si="0"/>
        <v>-3015.5916423960589</v>
      </c>
      <c r="K20" s="3">
        <f t="shared" si="0"/>
        <v>-2705.3182616802223</v>
      </c>
      <c r="L20" s="3">
        <f t="shared" si="0"/>
        <v>-3954.4414986174088</v>
      </c>
      <c r="N20" s="4">
        <f t="shared" si="2"/>
        <v>-2.5124651259631069E-3</v>
      </c>
      <c r="O20" s="4">
        <f t="shared" si="2"/>
        <v>-1.0594608047207759E-2</v>
      </c>
      <c r="P20" s="4">
        <f t="shared" si="2"/>
        <v>-2.4500163794222434E-3</v>
      </c>
    </row>
    <row r="21" spans="1:16" x14ac:dyDescent="0.25">
      <c r="A21" s="2">
        <v>2002</v>
      </c>
      <c r="B21" s="5">
        <v>1179337.0748979747</v>
      </c>
      <c r="C21" s="5">
        <v>248935.21599829834</v>
      </c>
      <c r="D21" s="5">
        <v>1727004.6171073646</v>
      </c>
      <c r="F21" s="5">
        <v>1182017.437990474</v>
      </c>
      <c r="G21" s="5">
        <v>251440.93921504854</v>
      </c>
      <c r="H21" s="5">
        <v>1730432.282411729</v>
      </c>
      <c r="J21" s="3">
        <f t="shared" si="0"/>
        <v>-2680.3630924993195</v>
      </c>
      <c r="K21" s="3">
        <f t="shared" si="0"/>
        <v>-2505.7232167501934</v>
      </c>
      <c r="L21" s="3">
        <f t="shared" si="0"/>
        <v>-3427.6653043644037</v>
      </c>
      <c r="N21" s="4">
        <f t="shared" si="2"/>
        <v>-2.2676172164229277E-3</v>
      </c>
      <c r="O21" s="4">
        <f t="shared" si="2"/>
        <v>-9.9654544107757124E-3</v>
      </c>
      <c r="P21" s="4">
        <f t="shared" si="2"/>
        <v>-1.9808144700046949E-3</v>
      </c>
    </row>
    <row r="22" spans="1:16" x14ac:dyDescent="0.25">
      <c r="A22" s="2">
        <v>2003</v>
      </c>
      <c r="B22" s="5">
        <v>1434339.4932261459</v>
      </c>
      <c r="C22" s="5">
        <v>359643.93549735873</v>
      </c>
      <c r="D22" s="5">
        <v>2095421.8486101655</v>
      </c>
      <c r="F22" s="5">
        <v>1436730.9242858633</v>
      </c>
      <c r="G22" s="5">
        <v>362031.62727045943</v>
      </c>
      <c r="H22" s="5">
        <v>2098488.5747202812</v>
      </c>
      <c r="J22" s="3">
        <f t="shared" si="0"/>
        <v>-2391.4310597174335</v>
      </c>
      <c r="K22" s="3">
        <f t="shared" si="0"/>
        <v>-2387.6917731006979</v>
      </c>
      <c r="L22" s="3">
        <f t="shared" si="0"/>
        <v>-3066.7261101156473</v>
      </c>
      <c r="N22" s="4">
        <f t="shared" si="2"/>
        <v>-1.6644947354398391E-3</v>
      </c>
      <c r="O22" s="4">
        <f t="shared" si="2"/>
        <v>-6.5952574119082378E-3</v>
      </c>
      <c r="P22" s="4">
        <f t="shared" si="2"/>
        <v>-1.4613975730243982E-3</v>
      </c>
    </row>
    <row r="23" spans="1:16" x14ac:dyDescent="0.25">
      <c r="A23" s="2">
        <v>2004</v>
      </c>
      <c r="B23" s="5">
        <v>1230204.6894742115</v>
      </c>
      <c r="C23" s="5">
        <v>348363.30629858584</v>
      </c>
      <c r="D23" s="5">
        <v>1777978.4713219376</v>
      </c>
      <c r="F23" s="5">
        <v>1236143.9219488285</v>
      </c>
      <c r="G23" s="5">
        <v>351372.31790569116</v>
      </c>
      <c r="H23" s="5">
        <v>1786017.8735814507</v>
      </c>
      <c r="J23" s="3">
        <f t="shared" si="0"/>
        <v>-5939.2324746169616</v>
      </c>
      <c r="K23" s="3">
        <f t="shared" si="0"/>
        <v>-3009.0116071053199</v>
      </c>
      <c r="L23" s="3">
        <f t="shared" si="0"/>
        <v>-8039.4022595130373</v>
      </c>
      <c r="N23" s="4">
        <f t="shared" si="2"/>
        <v>-4.8046448064506383E-3</v>
      </c>
      <c r="O23" s="4">
        <f t="shared" si="2"/>
        <v>-8.5635989341452425E-3</v>
      </c>
      <c r="P23" s="4">
        <f t="shared" si="2"/>
        <v>-4.5013000028895868E-3</v>
      </c>
    </row>
    <row r="24" spans="1:16" x14ac:dyDescent="0.25">
      <c r="A24" s="2">
        <v>2005</v>
      </c>
      <c r="B24" s="5">
        <v>1211617.4947800376</v>
      </c>
      <c r="C24" s="5">
        <v>322951.51458160765</v>
      </c>
      <c r="D24" s="5">
        <v>1577875.5725774982</v>
      </c>
      <c r="F24" s="5">
        <v>1217540.4998435236</v>
      </c>
      <c r="G24" s="5">
        <v>325913.66795352334</v>
      </c>
      <c r="H24" s="5">
        <v>1585678.3598570742</v>
      </c>
      <c r="J24" s="3">
        <f t="shared" si="0"/>
        <v>-5923.0050634860527</v>
      </c>
      <c r="K24" s="3">
        <f t="shared" si="0"/>
        <v>-2962.1533719156869</v>
      </c>
      <c r="L24" s="3">
        <f t="shared" si="0"/>
        <v>-7802.7872795760632</v>
      </c>
      <c r="N24" s="4">
        <f t="shared" si="2"/>
        <v>-4.8647293985270039E-3</v>
      </c>
      <c r="O24" s="4">
        <f t="shared" si="2"/>
        <v>-9.0887669440672322E-3</v>
      </c>
      <c r="P24" s="4">
        <f t="shared" si="2"/>
        <v>-4.9207881479062191E-3</v>
      </c>
    </row>
    <row r="25" spans="1:16" x14ac:dyDescent="0.25">
      <c r="A25" s="2">
        <v>2006</v>
      </c>
      <c r="B25" s="5">
        <v>759596.94018499414</v>
      </c>
      <c r="C25" s="5">
        <v>312378.81855506095</v>
      </c>
      <c r="D25" s="5">
        <v>2015217.7330406168</v>
      </c>
      <c r="F25" s="5">
        <v>775703.61061989481</v>
      </c>
      <c r="G25" s="5">
        <v>316071.15537106153</v>
      </c>
      <c r="H25" s="5">
        <v>2029506.7037086163</v>
      </c>
      <c r="J25" s="3">
        <f t="shared" si="0"/>
        <v>-16106.670434900676</v>
      </c>
      <c r="K25" s="3">
        <f t="shared" si="0"/>
        <v>-3692.3368160005775</v>
      </c>
      <c r="L25" s="3">
        <f t="shared" si="0"/>
        <v>-14288.970667999471</v>
      </c>
      <c r="N25" s="4">
        <f t="shared" si="2"/>
        <v>-2.0763949289895934E-2</v>
      </c>
      <c r="O25" s="4">
        <f t="shared" si="2"/>
        <v>-1.1681979684814466E-2</v>
      </c>
      <c r="P25" s="4">
        <f t="shared" si="2"/>
        <v>-7.0406126976021019E-3</v>
      </c>
    </row>
    <row r="26" spans="1:16" x14ac:dyDescent="0.25">
      <c r="A26" s="2">
        <v>2007</v>
      </c>
      <c r="B26" s="5">
        <v>725132.44342628575</v>
      </c>
      <c r="C26" s="5">
        <v>338896.43120388495</v>
      </c>
      <c r="D26" s="5">
        <v>1246062.699818962</v>
      </c>
      <c r="F26" s="5">
        <v>725893.83342629066</v>
      </c>
      <c r="G26" s="5">
        <v>338972.57020388474</v>
      </c>
      <c r="H26" s="5">
        <v>1247585.47981896</v>
      </c>
      <c r="J26" s="3">
        <f t="shared" si="0"/>
        <v>-761.39000000490341</v>
      </c>
      <c r="K26" s="3">
        <f t="shared" si="0"/>
        <v>-76.138999999791849</v>
      </c>
      <c r="L26" s="3">
        <f t="shared" si="0"/>
        <v>-1522.7799999979325</v>
      </c>
      <c r="N26" s="4">
        <f t="shared" si="2"/>
        <v>-1.0488999423112157E-3</v>
      </c>
      <c r="O26" s="4">
        <f t="shared" si="2"/>
        <v>-2.2461699468483799E-4</v>
      </c>
      <c r="P26" s="4">
        <f t="shared" si="2"/>
        <v>-1.2205816953070876E-3</v>
      </c>
    </row>
    <row r="27" spans="1:16" x14ac:dyDescent="0.25">
      <c r="A27" s="2">
        <v>2008</v>
      </c>
      <c r="B27" s="5">
        <v>823585.27563258086</v>
      </c>
      <c r="C27" s="5">
        <v>267645.35784298851</v>
      </c>
      <c r="D27" s="5">
        <v>1099920.5293651076</v>
      </c>
      <c r="F27" s="5">
        <v>824348.75163258449</v>
      </c>
      <c r="G27" s="5">
        <v>267721.70544298826</v>
      </c>
      <c r="H27" s="5">
        <v>1101447.4813651007</v>
      </c>
      <c r="J27" s="3">
        <f t="shared" si="0"/>
        <v>-763.47600000363309</v>
      </c>
      <c r="K27" s="3">
        <f t="shared" si="0"/>
        <v>-76.347599999746308</v>
      </c>
      <c r="L27" s="3">
        <f t="shared" si="0"/>
        <v>-1526.9519999930635</v>
      </c>
      <c r="N27" s="4">
        <f t="shared" si="2"/>
        <v>-9.2615655508861301E-4</v>
      </c>
      <c r="O27" s="4">
        <f t="shared" si="2"/>
        <v>-2.8517523401181473E-4</v>
      </c>
      <c r="P27" s="4">
        <f t="shared" si="2"/>
        <v>-1.3863139421778016E-3</v>
      </c>
    </row>
    <row r="28" spans="1:16" x14ac:dyDescent="0.25">
      <c r="A28" s="2">
        <v>2009</v>
      </c>
      <c r="B28" s="5">
        <v>777595.5421156208</v>
      </c>
      <c r="C28" s="5">
        <v>241462.60565226621</v>
      </c>
      <c r="D28" s="5">
        <v>1193685.9658233922</v>
      </c>
      <c r="F28" s="5">
        <v>779021.17888165195</v>
      </c>
      <c r="G28" s="5">
        <v>241637.20870430279</v>
      </c>
      <c r="H28" s="5">
        <v>1200334.7710813119</v>
      </c>
      <c r="J28" s="3">
        <f t="shared" si="0"/>
        <v>-1425.6367660311516</v>
      </c>
      <c r="K28" s="3">
        <f t="shared" si="0"/>
        <v>-174.60305203657481</v>
      </c>
      <c r="L28" s="3">
        <f t="shared" si="0"/>
        <v>-6648.8052579197101</v>
      </c>
      <c r="N28" s="4">
        <f t="shared" si="2"/>
        <v>-1.8300359536794221E-3</v>
      </c>
      <c r="O28" s="4">
        <f t="shared" si="2"/>
        <v>-7.2258346706131969E-4</v>
      </c>
      <c r="P28" s="4">
        <f t="shared" si="2"/>
        <v>-5.5391257656646799E-3</v>
      </c>
    </row>
    <row r="29" spans="1:16" x14ac:dyDescent="0.25">
      <c r="A29" s="2">
        <v>2010</v>
      </c>
      <c r="B29" s="5">
        <v>826928.67711859371</v>
      </c>
      <c r="C29" s="5">
        <v>191023.98438023683</v>
      </c>
      <c r="D29" s="5">
        <v>1263513.885657216</v>
      </c>
      <c r="F29" s="5">
        <v>841318.65384320216</v>
      </c>
      <c r="G29" s="5">
        <v>193010.1025494732</v>
      </c>
      <c r="H29" s="5">
        <v>1322775.3703377107</v>
      </c>
      <c r="J29" s="3">
        <f t="shared" si="0"/>
        <v>-14389.976724608452</v>
      </c>
      <c r="K29" s="3">
        <f t="shared" si="0"/>
        <v>-1986.1181692363753</v>
      </c>
      <c r="L29" s="3">
        <f t="shared" si="0"/>
        <v>-59261.484680494759</v>
      </c>
      <c r="N29" s="4">
        <f t="shared" si="2"/>
        <v>-1.7104074251621592E-2</v>
      </c>
      <c r="O29" s="4">
        <f t="shared" si="2"/>
        <v>-1.0290229076103852E-2</v>
      </c>
      <c r="P29" s="4">
        <f t="shared" si="2"/>
        <v>-4.480086793978106E-2</v>
      </c>
    </row>
    <row r="30" spans="1:16" x14ac:dyDescent="0.25">
      <c r="A30" s="2">
        <v>2011</v>
      </c>
      <c r="B30" s="5">
        <v>881770.23245037952</v>
      </c>
      <c r="C30" s="5">
        <v>202127.70991542839</v>
      </c>
      <c r="D30" s="5">
        <v>3308691.9608094711</v>
      </c>
      <c r="F30" s="5">
        <v>897397.87290893728</v>
      </c>
      <c r="G30" s="5">
        <v>204418.27701862619</v>
      </c>
      <c r="H30" s="5">
        <v>3366811.8053920111</v>
      </c>
      <c r="J30" s="3">
        <f t="shared" si="0"/>
        <v>-15627.640458557755</v>
      </c>
      <c r="K30" s="3">
        <f t="shared" si="0"/>
        <v>-2290.5671031977981</v>
      </c>
      <c r="L30" s="3">
        <f t="shared" si="0"/>
        <v>-58119.844582539983</v>
      </c>
      <c r="N30" s="4">
        <f t="shared" si="2"/>
        <v>-1.7414394362113176E-2</v>
      </c>
      <c r="O30" s="4">
        <f t="shared" si="2"/>
        <v>-1.1205295028433716E-2</v>
      </c>
      <c r="P30" s="4">
        <f t="shared" si="2"/>
        <v>-1.7262575974534716E-2</v>
      </c>
    </row>
    <row r="31" spans="1:16" x14ac:dyDescent="0.25">
      <c r="A31" s="2">
        <v>2012</v>
      </c>
      <c r="B31" s="5">
        <v>794908.6833395859</v>
      </c>
      <c r="C31" s="5">
        <v>186786.63383349538</v>
      </c>
      <c r="D31" s="5">
        <v>4597419.6228067717</v>
      </c>
      <c r="F31" s="5">
        <v>798688.01469959086</v>
      </c>
      <c r="G31" s="5">
        <v>187365.62399349717</v>
      </c>
      <c r="H31" s="5">
        <v>4607026.9044068139</v>
      </c>
      <c r="J31" s="3">
        <f t="shared" si="0"/>
        <v>-3779.3313600049587</v>
      </c>
      <c r="K31" s="3">
        <f t="shared" si="0"/>
        <v>-578.99016000179108</v>
      </c>
      <c r="L31" s="3">
        <f t="shared" si="0"/>
        <v>-9607.2816000422463</v>
      </c>
      <c r="N31" s="4">
        <f t="shared" si="2"/>
        <v>-4.7319244691889761E-3</v>
      </c>
      <c r="O31" s="4">
        <f t="shared" si="2"/>
        <v>-3.0901621528071012E-3</v>
      </c>
      <c r="P31" s="4">
        <f t="shared" si="2"/>
        <v>-2.0853539168291984E-3</v>
      </c>
    </row>
    <row r="32" spans="1:16" x14ac:dyDescent="0.25">
      <c r="A32" s="2">
        <v>2013</v>
      </c>
      <c r="B32" s="5">
        <v>807587.55114865839</v>
      </c>
      <c r="C32" s="5">
        <v>182567.98275023481</v>
      </c>
      <c r="D32" s="5">
        <v>4554818.2144530024</v>
      </c>
      <c r="F32" s="5">
        <v>809164.48370866245</v>
      </c>
      <c r="G32" s="5">
        <v>182780.04551023629</v>
      </c>
      <c r="H32" s="5">
        <v>4560745.7920530448</v>
      </c>
      <c r="J32" s="3">
        <f t="shared" si="0"/>
        <v>-1576.9325600040611</v>
      </c>
      <c r="K32" s="3">
        <f t="shared" si="0"/>
        <v>-212.062760001485</v>
      </c>
      <c r="L32" s="3">
        <f t="shared" si="0"/>
        <v>-5927.5776000423357</v>
      </c>
      <c r="N32" s="4">
        <f t="shared" si="2"/>
        <v>-1.948840553130149E-3</v>
      </c>
      <c r="O32" s="4">
        <f t="shared" si="2"/>
        <v>-1.1602073924946517E-3</v>
      </c>
      <c r="P32" s="4">
        <f t="shared" si="2"/>
        <v>-1.2996948021902364E-3</v>
      </c>
    </row>
    <row r="33" spans="1:16" x14ac:dyDescent="0.25">
      <c r="A33" s="2">
        <v>2014</v>
      </c>
      <c r="B33" s="5">
        <v>750243.05883639096</v>
      </c>
      <c r="C33" s="5">
        <v>118727.97096560321</v>
      </c>
      <c r="D33" s="5">
        <v>4712701.287187309</v>
      </c>
      <c r="F33" s="5">
        <v>751004.4488363947</v>
      </c>
      <c r="G33" s="5">
        <v>118804.10996560291</v>
      </c>
      <c r="H33" s="5">
        <v>4717269.627187348</v>
      </c>
      <c r="J33" s="3">
        <f t="shared" si="0"/>
        <v>-761.39000000373926</v>
      </c>
      <c r="K33" s="3">
        <f t="shared" si="0"/>
        <v>-76.138999999704538</v>
      </c>
      <c r="L33" s="3">
        <f t="shared" si="0"/>
        <v>-4568.3400000389665</v>
      </c>
      <c r="N33" s="4">
        <f t="shared" si="2"/>
        <v>-1.0138288810185292E-3</v>
      </c>
      <c r="O33" s="4">
        <f t="shared" si="2"/>
        <v>-6.4087850177699148E-4</v>
      </c>
      <c r="P33" s="4">
        <f t="shared" si="2"/>
        <v>-9.6842884996650486E-4</v>
      </c>
    </row>
    <row r="34" spans="1:16" x14ac:dyDescent="0.25">
      <c r="A34" s="2">
        <v>2015</v>
      </c>
      <c r="B34" s="5">
        <v>814755.81514793541</v>
      </c>
      <c r="C34" s="5">
        <v>90843.780232977515</v>
      </c>
      <c r="D34" s="5">
        <v>4452842.9221559428</v>
      </c>
      <c r="F34" s="5">
        <v>430798.00886301114</v>
      </c>
      <c r="G34" s="5">
        <v>44925.86098224757</v>
      </c>
      <c r="H34" s="5">
        <v>2278946.2575781704</v>
      </c>
      <c r="J34" s="3">
        <f t="shared" si="0"/>
        <v>383957.80628492427</v>
      </c>
      <c r="K34" s="3">
        <f t="shared" si="0"/>
        <v>45917.919250729945</v>
      </c>
      <c r="L34" s="3">
        <f t="shared" si="0"/>
        <v>2173896.6645777724</v>
      </c>
      <c r="N34" s="4">
        <f t="shared" si="2"/>
        <v>0.89127107921944571</v>
      </c>
      <c r="O34" s="4">
        <f t="shared" si="2"/>
        <v>1.0220821203376467</v>
      </c>
      <c r="P34" s="4">
        <f t="shared" si="2"/>
        <v>0.95390431316619373</v>
      </c>
    </row>
    <row r="35" spans="1:16" x14ac:dyDescent="0.25">
      <c r="F35" s="5"/>
      <c r="G35" s="5"/>
      <c r="H35" s="5"/>
    </row>
  </sheetData>
  <mergeCells count="4">
    <mergeCell ref="A1:D1"/>
    <mergeCell ref="F1:H1"/>
    <mergeCell ref="J1:L1"/>
    <mergeCell ref="N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4"/>
  <sheetViews>
    <sheetView workbookViewId="0">
      <pane ySplit="2" topLeftCell="A3" activePane="bottomLeft" state="frozen"/>
      <selection pane="bottomLeft" activeCell="Q1" sqref="Q1:S1048576"/>
    </sheetView>
  </sheetViews>
  <sheetFormatPr defaultRowHeight="15" x14ac:dyDescent="0.25"/>
  <cols>
    <col min="2" max="2" width="11.140625" style="3" bestFit="1" customWidth="1"/>
    <col min="3" max="3" width="10.140625" style="3" bestFit="1" customWidth="1"/>
    <col min="4" max="4" width="11.140625" style="3" bestFit="1" customWidth="1"/>
    <col min="5" max="5" width="1.85546875" style="3" customWidth="1"/>
    <col min="6" max="6" width="11.140625" style="3" bestFit="1" customWidth="1"/>
    <col min="7" max="7" width="10.140625" style="3" bestFit="1" customWidth="1"/>
    <col min="8" max="8" width="14.140625" style="3" customWidth="1"/>
    <col min="9" max="9" width="2.42578125" customWidth="1"/>
    <col min="10" max="10" width="10.140625" style="3" bestFit="1" customWidth="1"/>
    <col min="11" max="11" width="9.28515625" style="3" bestFit="1" customWidth="1"/>
    <col min="12" max="12" width="13.85546875" style="3" customWidth="1"/>
    <col min="13" max="13" width="2.28515625" customWidth="1"/>
  </cols>
  <sheetData>
    <row r="1" spans="1:16" x14ac:dyDescent="0.25">
      <c r="A1" s="25" t="s">
        <v>1</v>
      </c>
      <c r="B1" s="25"/>
      <c r="C1" s="25"/>
      <c r="D1" s="25"/>
      <c r="F1" s="26" t="s">
        <v>6</v>
      </c>
      <c r="G1" s="26"/>
      <c r="H1" s="26"/>
      <c r="J1" s="27" t="s">
        <v>9</v>
      </c>
      <c r="K1" s="27"/>
      <c r="L1" s="27"/>
      <c r="N1" s="25" t="s">
        <v>7</v>
      </c>
      <c r="O1" s="25"/>
      <c r="P1" s="25"/>
    </row>
    <row r="2" spans="1:16" x14ac:dyDescent="0.25">
      <c r="A2" s="7" t="s">
        <v>0</v>
      </c>
      <c r="B2" s="6" t="s">
        <v>3</v>
      </c>
      <c r="C2" s="6" t="s">
        <v>4</v>
      </c>
      <c r="D2" s="6" t="s">
        <v>5</v>
      </c>
      <c r="E2"/>
      <c r="F2" s="6" t="s">
        <v>3</v>
      </c>
      <c r="G2" s="6" t="s">
        <v>4</v>
      </c>
      <c r="H2" s="6" t="s">
        <v>5</v>
      </c>
      <c r="J2" s="6" t="s">
        <v>3</v>
      </c>
      <c r="K2" s="6" t="s">
        <v>4</v>
      </c>
      <c r="L2" s="6" t="s">
        <v>5</v>
      </c>
      <c r="N2" s="6" t="s">
        <v>3</v>
      </c>
      <c r="O2" s="6" t="s">
        <v>4</v>
      </c>
      <c r="P2" s="6" t="s">
        <v>5</v>
      </c>
    </row>
    <row r="3" spans="1:16" x14ac:dyDescent="0.25">
      <c r="A3" s="2">
        <v>1984</v>
      </c>
      <c r="B3" s="5">
        <v>69994410.158374712</v>
      </c>
      <c r="C3" s="5">
        <v>6582297.7884605117</v>
      </c>
      <c r="D3" s="5">
        <v>101909363.22434558</v>
      </c>
      <c r="F3" s="5">
        <v>70316179.336182132</v>
      </c>
      <c r="G3" s="5">
        <v>6447586.7878302643</v>
      </c>
      <c r="H3" s="5">
        <v>103264455.617788</v>
      </c>
      <c r="J3" s="3">
        <f t="shared" ref="J3:L34" si="0">B3-F3</f>
        <v>-321769.17780742049</v>
      </c>
      <c r="K3" s="3">
        <f t="shared" si="0"/>
        <v>134711.00063024741</v>
      </c>
      <c r="L3" s="3">
        <f t="shared" si="0"/>
        <v>-1355092.3934424222</v>
      </c>
      <c r="N3" s="4">
        <f>J3/F3</f>
        <v>-4.576033294827352E-3</v>
      </c>
      <c r="O3" s="4">
        <f t="shared" ref="O3:P18" si="1">K3/G3</f>
        <v>2.0893243482121505E-2</v>
      </c>
      <c r="P3" s="4">
        <f t="shared" si="1"/>
        <v>-1.3122544299831647E-2</v>
      </c>
    </row>
    <row r="4" spans="1:16" x14ac:dyDescent="0.25">
      <c r="A4" s="2">
        <v>1985</v>
      </c>
      <c r="B4" s="5">
        <v>69079427.146113589</v>
      </c>
      <c r="C4" s="5">
        <v>6279739.9215743607</v>
      </c>
      <c r="D4" s="5">
        <v>99129438.960006148</v>
      </c>
      <c r="F4" s="5">
        <v>69419761.770146295</v>
      </c>
      <c r="G4" s="5">
        <v>6165512.6328295544</v>
      </c>
      <c r="H4" s="5">
        <v>100690179.45070083</v>
      </c>
      <c r="J4" s="3">
        <f t="shared" si="0"/>
        <v>-340334.62403270602</v>
      </c>
      <c r="K4" s="3">
        <f t="shared" si="0"/>
        <v>114227.28874480631</v>
      </c>
      <c r="L4" s="3">
        <f t="shared" si="0"/>
        <v>-1560740.4906946868</v>
      </c>
      <c r="N4" s="4">
        <f t="shared" ref="N4:P34" si="2">J4/F4</f>
        <v>-4.9025611058646076E-3</v>
      </c>
      <c r="O4" s="4">
        <f t="shared" si="1"/>
        <v>1.8526811239762832E-2</v>
      </c>
      <c r="P4" s="4">
        <f t="shared" si="1"/>
        <v>-1.5500424164591391E-2</v>
      </c>
    </row>
    <row r="5" spans="1:16" x14ac:dyDescent="0.25">
      <c r="A5" s="2">
        <v>1986</v>
      </c>
      <c r="B5" s="5">
        <v>70570824.66317068</v>
      </c>
      <c r="C5" s="5">
        <v>6276128.4320325302</v>
      </c>
      <c r="D5" s="5">
        <v>102709674.44760482</v>
      </c>
      <c r="F5" s="5">
        <v>70827636.78672269</v>
      </c>
      <c r="G5" s="5">
        <v>6140086.4987048935</v>
      </c>
      <c r="H5" s="5">
        <v>104224200.26862672</v>
      </c>
      <c r="J5" s="3">
        <f t="shared" si="0"/>
        <v>-256812.12355200946</v>
      </c>
      <c r="K5" s="3">
        <f t="shared" si="0"/>
        <v>136041.93332763668</v>
      </c>
      <c r="L5" s="3">
        <f t="shared" si="0"/>
        <v>-1514525.8210218996</v>
      </c>
      <c r="N5" s="4">
        <f t="shared" si="2"/>
        <v>-3.6258745202148454E-3</v>
      </c>
      <c r="O5" s="4">
        <f t="shared" si="1"/>
        <v>2.2156354532844369E-2</v>
      </c>
      <c r="P5" s="4">
        <f t="shared" si="1"/>
        <v>-1.4531421849420493E-2</v>
      </c>
    </row>
    <row r="6" spans="1:16" x14ac:dyDescent="0.25">
      <c r="A6" s="2">
        <v>1987</v>
      </c>
      <c r="B6" s="5">
        <v>67718044.699173868</v>
      </c>
      <c r="C6" s="5">
        <v>5560792.9474183712</v>
      </c>
      <c r="D6" s="5">
        <v>103598163.16164821</v>
      </c>
      <c r="F6" s="5">
        <v>68007995.626030356</v>
      </c>
      <c r="G6" s="5">
        <v>5425351.7907384699</v>
      </c>
      <c r="H6" s="5">
        <v>105292938.22194809</v>
      </c>
      <c r="J6" s="3">
        <f t="shared" si="0"/>
        <v>-289950.92685648799</v>
      </c>
      <c r="K6" s="3">
        <f t="shared" si="0"/>
        <v>135441.15667990129</v>
      </c>
      <c r="L6" s="3">
        <f t="shared" si="0"/>
        <v>-1694775.0602998734</v>
      </c>
      <c r="N6" s="4">
        <f t="shared" si="2"/>
        <v>-4.2634829064938365E-3</v>
      </c>
      <c r="O6" s="4">
        <f t="shared" si="1"/>
        <v>2.4964492977415896E-2</v>
      </c>
      <c r="P6" s="4">
        <f t="shared" si="1"/>
        <v>-1.6095809357389565E-2</v>
      </c>
    </row>
    <row r="7" spans="1:16" x14ac:dyDescent="0.25">
      <c r="A7" s="2">
        <v>1988</v>
      </c>
      <c r="B7" s="5">
        <v>70248163.723183483</v>
      </c>
      <c r="C7" s="5">
        <v>4636312.2848037891</v>
      </c>
      <c r="D7" s="5">
        <v>100850813.84312828</v>
      </c>
      <c r="F7" s="5">
        <v>70475736.691690251</v>
      </c>
      <c r="G7" s="5">
        <v>4483959.2542706719</v>
      </c>
      <c r="H7" s="5">
        <v>102488191.53821324</v>
      </c>
      <c r="J7" s="3">
        <f t="shared" si="0"/>
        <v>-227572.96850676835</v>
      </c>
      <c r="K7" s="3">
        <f t="shared" si="0"/>
        <v>152353.03053311724</v>
      </c>
      <c r="L7" s="3">
        <f t="shared" si="0"/>
        <v>-1637377.6950849593</v>
      </c>
      <c r="N7" s="4">
        <f t="shared" si="2"/>
        <v>-3.2290966961059284E-3</v>
      </c>
      <c r="O7" s="4">
        <f t="shared" si="1"/>
        <v>3.3977344996614575E-2</v>
      </c>
      <c r="P7" s="4">
        <f t="shared" si="1"/>
        <v>-1.5976257074206007E-2</v>
      </c>
    </row>
    <row r="8" spans="1:16" x14ac:dyDescent="0.25">
      <c r="A8" s="2">
        <v>1989</v>
      </c>
      <c r="B8" s="5">
        <v>70407689.459767029</v>
      </c>
      <c r="C8" s="5">
        <v>3944298.1279463656</v>
      </c>
      <c r="D8" s="5">
        <v>98388298.835693449</v>
      </c>
      <c r="F8" s="5">
        <v>70046460.795964628</v>
      </c>
      <c r="G8" s="5">
        <v>3733408.3716377099</v>
      </c>
      <c r="H8" s="5">
        <v>99975060.733338192</v>
      </c>
      <c r="J8" s="3">
        <f t="shared" si="0"/>
        <v>361228.66380240023</v>
      </c>
      <c r="K8" s="3">
        <f t="shared" si="0"/>
        <v>210889.75630865572</v>
      </c>
      <c r="L8" s="3">
        <f t="shared" si="0"/>
        <v>-1586761.8976447433</v>
      </c>
      <c r="N8" s="4">
        <f t="shared" si="2"/>
        <v>5.1569866585352243E-3</v>
      </c>
      <c r="O8" s="4">
        <f t="shared" si="1"/>
        <v>5.6487192215767729E-2</v>
      </c>
      <c r="P8" s="4">
        <f t="shared" si="1"/>
        <v>-1.5871577231416609E-2</v>
      </c>
    </row>
    <row r="9" spans="1:16" x14ac:dyDescent="0.25">
      <c r="A9" s="2">
        <v>1990</v>
      </c>
      <c r="B9" s="5">
        <v>64855521.277576014</v>
      </c>
      <c r="C9" s="5">
        <v>3756629.4270954481</v>
      </c>
      <c r="D9" s="5">
        <v>67859491.26275982</v>
      </c>
      <c r="F9" s="5">
        <v>64474888.86107596</v>
      </c>
      <c r="G9" s="5">
        <v>3545217.547892177</v>
      </c>
      <c r="H9" s="5">
        <v>69332280.961739928</v>
      </c>
      <c r="J9" s="3">
        <f t="shared" si="0"/>
        <v>380632.4165000543</v>
      </c>
      <c r="K9" s="3">
        <f t="shared" si="0"/>
        <v>211411.87920327112</v>
      </c>
      <c r="L9" s="3">
        <f t="shared" si="0"/>
        <v>-1472789.6989801079</v>
      </c>
      <c r="N9" s="4">
        <f t="shared" si="2"/>
        <v>5.9035761553649663E-3</v>
      </c>
      <c r="O9" s="4">
        <f t="shared" si="1"/>
        <v>5.9632977764359447E-2</v>
      </c>
      <c r="P9" s="4">
        <f t="shared" si="1"/>
        <v>-2.1242481547561472E-2</v>
      </c>
    </row>
    <row r="10" spans="1:16" x14ac:dyDescent="0.25">
      <c r="A10" s="2">
        <v>1991</v>
      </c>
      <c r="B10" s="5">
        <v>61128933.54347802</v>
      </c>
      <c r="C10" s="5">
        <v>3549667.9761960246</v>
      </c>
      <c r="D10" s="5">
        <v>63242946.375702031</v>
      </c>
      <c r="F10" s="5">
        <v>60732091.976967379</v>
      </c>
      <c r="G10" s="5">
        <v>3327944.6044784831</v>
      </c>
      <c r="H10" s="5">
        <v>64596695.078523867</v>
      </c>
      <c r="J10" s="3">
        <f t="shared" si="0"/>
        <v>396841.56651064008</v>
      </c>
      <c r="K10" s="3">
        <f t="shared" si="0"/>
        <v>221723.37171754148</v>
      </c>
      <c r="L10" s="3">
        <f t="shared" si="0"/>
        <v>-1353748.7028218359</v>
      </c>
      <c r="N10" s="4">
        <f t="shared" si="2"/>
        <v>6.5342976603068783E-3</v>
      </c>
      <c r="O10" s="4">
        <f t="shared" si="1"/>
        <v>6.6624718277811412E-2</v>
      </c>
      <c r="P10" s="4">
        <f t="shared" si="1"/>
        <v>-2.0956934424837315E-2</v>
      </c>
    </row>
    <row r="11" spans="1:16" x14ac:dyDescent="0.25">
      <c r="A11" s="2">
        <v>1992</v>
      </c>
      <c r="B11" s="5">
        <v>61175618.865065917</v>
      </c>
      <c r="C11" s="5">
        <v>3201779.4729096205</v>
      </c>
      <c r="D11" s="5">
        <v>59259723.525496602</v>
      </c>
      <c r="F11" s="5">
        <v>60666315.570041083</v>
      </c>
      <c r="G11" s="5">
        <v>2934593.2564664269</v>
      </c>
      <c r="H11" s="5">
        <v>60671013.687622979</v>
      </c>
      <c r="J11" s="3">
        <f t="shared" si="0"/>
        <v>509303.29502483457</v>
      </c>
      <c r="K11" s="3">
        <f t="shared" si="0"/>
        <v>267186.21644319361</v>
      </c>
      <c r="L11" s="3">
        <f t="shared" si="0"/>
        <v>-1411290.1621263772</v>
      </c>
      <c r="N11" s="4">
        <f t="shared" si="2"/>
        <v>8.3951578440070035E-3</v>
      </c>
      <c r="O11" s="4">
        <f t="shared" si="1"/>
        <v>9.1047103667414267E-2</v>
      </c>
      <c r="P11" s="4">
        <f t="shared" si="1"/>
        <v>-2.3261357876640909E-2</v>
      </c>
    </row>
    <row r="12" spans="1:16" x14ac:dyDescent="0.25">
      <c r="A12" s="2">
        <v>1993</v>
      </c>
      <c r="B12" s="5">
        <v>60549171.285360724</v>
      </c>
      <c r="C12" s="5">
        <v>2918120.6701465584</v>
      </c>
      <c r="D12" s="5">
        <v>64712965.485481828</v>
      </c>
      <c r="F12" s="5">
        <v>60086557.623808049</v>
      </c>
      <c r="G12" s="5">
        <v>2672241.5174215119</v>
      </c>
      <c r="H12" s="5">
        <v>66320498.058958583</v>
      </c>
      <c r="J12" s="3">
        <f t="shared" si="0"/>
        <v>462613.66155267507</v>
      </c>
      <c r="K12" s="3">
        <f t="shared" si="0"/>
        <v>245879.1527250465</v>
      </c>
      <c r="L12" s="3">
        <f t="shared" si="0"/>
        <v>-1607532.5734767541</v>
      </c>
      <c r="N12" s="4">
        <f t="shared" si="2"/>
        <v>7.6991207326108169E-3</v>
      </c>
      <c r="O12" s="4">
        <f t="shared" si="1"/>
        <v>9.2012324156350647E-2</v>
      </c>
      <c r="P12" s="4">
        <f t="shared" si="1"/>
        <v>-2.4238849534086216E-2</v>
      </c>
    </row>
    <row r="13" spans="1:16" x14ac:dyDescent="0.25">
      <c r="A13" s="2">
        <v>1994</v>
      </c>
      <c r="B13" s="5">
        <v>59202528.223819233</v>
      </c>
      <c r="C13" s="5">
        <v>3105371.9215204334</v>
      </c>
      <c r="D13" s="5">
        <v>68008290.473810121</v>
      </c>
      <c r="F13" s="5">
        <v>58758446.887445323</v>
      </c>
      <c r="G13" s="5">
        <v>2859320.9883115068</v>
      </c>
      <c r="H13" s="5">
        <v>69396574.706941336</v>
      </c>
      <c r="J13" s="3">
        <f t="shared" si="0"/>
        <v>444081.33637391031</v>
      </c>
      <c r="K13" s="3">
        <f t="shared" si="0"/>
        <v>246050.93320892658</v>
      </c>
      <c r="L13" s="3">
        <f t="shared" si="0"/>
        <v>-1388284.233131215</v>
      </c>
      <c r="N13" s="4">
        <f t="shared" si="2"/>
        <v>7.5577446290329931E-3</v>
      </c>
      <c r="O13" s="4">
        <f t="shared" si="1"/>
        <v>8.6052225061386045E-2</v>
      </c>
      <c r="P13" s="4">
        <f t="shared" si="1"/>
        <v>-2.0005082945287685E-2</v>
      </c>
    </row>
    <row r="14" spans="1:16" x14ac:dyDescent="0.25">
      <c r="A14" s="2">
        <v>1995</v>
      </c>
      <c r="B14" s="5">
        <v>55998880.511932828</v>
      </c>
      <c r="C14" s="5">
        <v>2806408.3498022496</v>
      </c>
      <c r="D14" s="5">
        <v>61887368.555811942</v>
      </c>
      <c r="F14" s="5">
        <v>56183921.401537888</v>
      </c>
      <c r="G14" s="5">
        <v>2631935.9663239247</v>
      </c>
      <c r="H14" s="5">
        <v>63442829.585772201</v>
      </c>
      <c r="J14" s="3">
        <f t="shared" si="0"/>
        <v>-185040.88960506022</v>
      </c>
      <c r="K14" s="3">
        <f t="shared" si="0"/>
        <v>174472.38347832486</v>
      </c>
      <c r="L14" s="3">
        <f t="shared" si="0"/>
        <v>-1555461.0299602598</v>
      </c>
      <c r="N14" s="4">
        <f t="shared" si="2"/>
        <v>-3.2934847726736856E-3</v>
      </c>
      <c r="O14" s="4">
        <f t="shared" si="1"/>
        <v>6.6290512273371821E-2</v>
      </c>
      <c r="P14" s="4">
        <f t="shared" si="1"/>
        <v>-2.451752294335072E-2</v>
      </c>
    </row>
    <row r="15" spans="1:16" x14ac:dyDescent="0.25">
      <c r="A15" s="2">
        <v>1996</v>
      </c>
      <c r="B15" s="5">
        <v>54773801.79324355</v>
      </c>
      <c r="C15" s="5">
        <v>2807961.3133991617</v>
      </c>
      <c r="D15" s="5">
        <v>70770911.448069036</v>
      </c>
      <c r="F15" s="5">
        <v>54959253.398326948</v>
      </c>
      <c r="G15" s="5">
        <v>2629613.0960292504</v>
      </c>
      <c r="H15" s="5">
        <v>71946867.844168723</v>
      </c>
      <c r="J15" s="3">
        <f t="shared" si="0"/>
        <v>-185451.60508339852</v>
      </c>
      <c r="K15" s="3">
        <f t="shared" si="0"/>
        <v>178348.21736991126</v>
      </c>
      <c r="L15" s="3">
        <f t="shared" si="0"/>
        <v>-1175956.3960996866</v>
      </c>
      <c r="N15" s="4">
        <f t="shared" si="2"/>
        <v>-3.3743472412062275E-3</v>
      </c>
      <c r="O15" s="4">
        <f t="shared" si="1"/>
        <v>6.7822987967020451E-2</v>
      </c>
      <c r="P15" s="4">
        <f t="shared" si="1"/>
        <v>-1.6344789305445737E-2</v>
      </c>
    </row>
    <row r="16" spans="1:16" x14ac:dyDescent="0.25">
      <c r="A16" s="2">
        <v>1997</v>
      </c>
      <c r="B16" s="5">
        <v>48633286.149775393</v>
      </c>
      <c r="C16" s="5">
        <v>2517419.321585862</v>
      </c>
      <c r="D16" s="5">
        <v>62393240.444023818</v>
      </c>
      <c r="F16" s="5">
        <v>48864501.538235962</v>
      </c>
      <c r="G16" s="5">
        <v>2342538.3086788203</v>
      </c>
      <c r="H16" s="5">
        <v>63665145.872974701</v>
      </c>
      <c r="J16" s="3">
        <f t="shared" si="0"/>
        <v>-231215.38846056908</v>
      </c>
      <c r="K16" s="3">
        <f t="shared" si="0"/>
        <v>174881.0129070417</v>
      </c>
      <c r="L16" s="3">
        <f t="shared" si="0"/>
        <v>-1271905.4289508834</v>
      </c>
      <c r="N16" s="4">
        <f t="shared" si="2"/>
        <v>-4.7317660301854393E-3</v>
      </c>
      <c r="O16" s="4">
        <f t="shared" si="1"/>
        <v>7.4654494340232885E-2</v>
      </c>
      <c r="P16" s="4">
        <f t="shared" si="1"/>
        <v>-1.9978049394382934E-2</v>
      </c>
    </row>
    <row r="17" spans="1:16" x14ac:dyDescent="0.25">
      <c r="A17" s="2">
        <v>1998</v>
      </c>
      <c r="B17" s="5">
        <v>45645995.791681528</v>
      </c>
      <c r="C17" s="5">
        <v>2342476.9635456116</v>
      </c>
      <c r="D17" s="5">
        <v>60605937.466061562</v>
      </c>
      <c r="F17" s="5">
        <v>45944546.614611015</v>
      </c>
      <c r="G17" s="5">
        <v>2185108.3490917631</v>
      </c>
      <c r="H17" s="5">
        <v>62329194.174215525</v>
      </c>
      <c r="J17" s="3">
        <f t="shared" si="0"/>
        <v>-298550.82292948663</v>
      </c>
      <c r="K17" s="3">
        <f t="shared" si="0"/>
        <v>157368.61445384845</v>
      </c>
      <c r="L17" s="3">
        <f t="shared" si="0"/>
        <v>-1723256.7081539631</v>
      </c>
      <c r="N17" s="4">
        <f t="shared" si="2"/>
        <v>-6.4980687574038055E-3</v>
      </c>
      <c r="O17" s="4">
        <f t="shared" si="1"/>
        <v>7.2018677938445699E-2</v>
      </c>
      <c r="P17" s="4">
        <f t="shared" si="1"/>
        <v>-2.7647665447708348E-2</v>
      </c>
    </row>
    <row r="18" spans="1:16" x14ac:dyDescent="0.25">
      <c r="A18" s="2">
        <v>1999</v>
      </c>
      <c r="B18" s="5">
        <v>46509010.83753024</v>
      </c>
      <c r="C18" s="5">
        <v>2383932.3642568076</v>
      </c>
      <c r="D18" s="5">
        <v>37517763.845847458</v>
      </c>
      <c r="F18" s="5">
        <v>46776658.080616437</v>
      </c>
      <c r="G18" s="5">
        <v>2226407.0050701969</v>
      </c>
      <c r="H18" s="5">
        <v>39356857.186796173</v>
      </c>
      <c r="J18" s="3">
        <f t="shared" si="0"/>
        <v>-267647.24308619648</v>
      </c>
      <c r="K18" s="3">
        <f t="shared" si="0"/>
        <v>157525.35918661067</v>
      </c>
      <c r="L18" s="3">
        <f t="shared" si="0"/>
        <v>-1839093.3409487158</v>
      </c>
      <c r="N18" s="4">
        <f t="shared" si="2"/>
        <v>-5.7218119906070324E-3</v>
      </c>
      <c r="O18" s="4">
        <f t="shared" si="1"/>
        <v>7.0753172635496631E-2</v>
      </c>
      <c r="P18" s="4">
        <f t="shared" si="1"/>
        <v>-4.6728663628296849E-2</v>
      </c>
    </row>
    <row r="19" spans="1:16" x14ac:dyDescent="0.25">
      <c r="A19" s="2">
        <v>2000</v>
      </c>
      <c r="B19" s="5">
        <v>43986334.7854672</v>
      </c>
      <c r="C19" s="5">
        <v>2424104.9213392949</v>
      </c>
      <c r="D19" s="5">
        <v>32496921.962300714</v>
      </c>
      <c r="F19" s="5">
        <v>44284169.896103099</v>
      </c>
      <c r="G19" s="5">
        <v>2269674.7328882157</v>
      </c>
      <c r="H19" s="5">
        <v>34026735.214205705</v>
      </c>
      <c r="J19" s="3">
        <f t="shared" si="0"/>
        <v>-297835.11063589901</v>
      </c>
      <c r="K19" s="3">
        <f t="shared" si="0"/>
        <v>154430.18845107919</v>
      </c>
      <c r="L19" s="3">
        <f t="shared" si="0"/>
        <v>-1529813.2519049905</v>
      </c>
      <c r="N19" s="4">
        <f t="shared" si="2"/>
        <v>-6.7255434918315534E-3</v>
      </c>
      <c r="O19" s="4">
        <f t="shared" si="2"/>
        <v>6.8040669534424017E-2</v>
      </c>
      <c r="P19" s="4">
        <f t="shared" si="2"/>
        <v>-4.4959154684529185E-2</v>
      </c>
    </row>
    <row r="20" spans="1:16" x14ac:dyDescent="0.25">
      <c r="A20" s="2">
        <v>2001</v>
      </c>
      <c r="B20" s="5">
        <v>41252131.750193529</v>
      </c>
      <c r="C20" s="5">
        <v>2307079.7577224085</v>
      </c>
      <c r="D20" s="5">
        <v>33554009.67260474</v>
      </c>
      <c r="F20" s="5">
        <v>41400354.929050371</v>
      </c>
      <c r="G20" s="5">
        <v>2146938.9287744802</v>
      </c>
      <c r="H20" s="5">
        <v>34977546.931038395</v>
      </c>
      <c r="J20" s="3">
        <f t="shared" si="0"/>
        <v>-148223.17885684222</v>
      </c>
      <c r="K20" s="3">
        <f t="shared" si="0"/>
        <v>160140.82894792827</v>
      </c>
      <c r="L20" s="3">
        <f t="shared" si="0"/>
        <v>-1423537.2584336549</v>
      </c>
      <c r="N20" s="4">
        <f t="shared" si="2"/>
        <v>-3.5802393267125093E-3</v>
      </c>
      <c r="O20" s="4">
        <f t="shared" si="2"/>
        <v>7.4590304736492974E-2</v>
      </c>
      <c r="P20" s="4">
        <f t="shared" si="2"/>
        <v>-4.0698601912829847E-2</v>
      </c>
    </row>
    <row r="21" spans="1:16" x14ac:dyDescent="0.25">
      <c r="A21" s="2">
        <v>2002</v>
      </c>
      <c r="B21" s="5">
        <v>40761407.352352098</v>
      </c>
      <c r="C21" s="5">
        <v>2328318.0241063056</v>
      </c>
      <c r="D21" s="5">
        <v>35489351.291757666</v>
      </c>
      <c r="F21" s="5">
        <v>40754548.82945466</v>
      </c>
      <c r="G21" s="5">
        <v>2202758.6523046638</v>
      </c>
      <c r="H21" s="5">
        <v>37063880.367382683</v>
      </c>
      <c r="J21" s="3">
        <f t="shared" si="0"/>
        <v>6858.5228974372149</v>
      </c>
      <c r="K21" s="3">
        <f t="shared" si="0"/>
        <v>125559.37180164177</v>
      </c>
      <c r="L21" s="3">
        <f t="shared" si="0"/>
        <v>-1574529.0756250173</v>
      </c>
      <c r="N21" s="4">
        <f t="shared" si="2"/>
        <v>1.6828852470280161E-4</v>
      </c>
      <c r="O21" s="4">
        <f t="shared" si="2"/>
        <v>5.7000966342941703E-2</v>
      </c>
      <c r="P21" s="4">
        <f t="shared" si="2"/>
        <v>-4.2481495731640923E-2</v>
      </c>
    </row>
    <row r="22" spans="1:16" x14ac:dyDescent="0.25">
      <c r="A22" s="2">
        <v>2003</v>
      </c>
      <c r="B22" s="5">
        <v>40969956.607181825</v>
      </c>
      <c r="C22" s="5">
        <v>2321382.4475172423</v>
      </c>
      <c r="D22" s="5">
        <v>38907647.109407336</v>
      </c>
      <c r="F22" s="5">
        <v>41070754.485794917</v>
      </c>
      <c r="G22" s="5">
        <v>2244689.4516088809</v>
      </c>
      <c r="H22" s="5">
        <v>40620859.477739632</v>
      </c>
      <c r="J22" s="3">
        <f t="shared" si="0"/>
        <v>-100797.87861309201</v>
      </c>
      <c r="K22" s="3">
        <f t="shared" si="0"/>
        <v>76692.995908361394</v>
      </c>
      <c r="L22" s="3">
        <f t="shared" si="0"/>
        <v>-1713212.3683322966</v>
      </c>
      <c r="N22" s="4">
        <f t="shared" si="2"/>
        <v>-2.4542494988241529E-3</v>
      </c>
      <c r="O22" s="4">
        <f t="shared" si="2"/>
        <v>3.4166417030824327E-2</v>
      </c>
      <c r="P22" s="4">
        <f t="shared" si="2"/>
        <v>-4.217567994274328E-2</v>
      </c>
    </row>
    <row r="23" spans="1:16" x14ac:dyDescent="0.25">
      <c r="A23" s="2">
        <v>2004</v>
      </c>
      <c r="B23" s="5">
        <v>39739931.714896925</v>
      </c>
      <c r="C23" s="5">
        <v>2236828.447568594</v>
      </c>
      <c r="D23" s="5">
        <v>44218294.476674356</v>
      </c>
      <c r="F23" s="5">
        <v>39840650.774874359</v>
      </c>
      <c r="G23" s="5">
        <v>2158498.8349398505</v>
      </c>
      <c r="H23" s="5">
        <v>45039018.910357721</v>
      </c>
      <c r="J23" s="3">
        <f t="shared" si="0"/>
        <v>-100719.05997743458</v>
      </c>
      <c r="K23" s="3">
        <f t="shared" si="0"/>
        <v>78329.612628743518</v>
      </c>
      <c r="L23" s="3">
        <f t="shared" si="0"/>
        <v>-820724.43368336558</v>
      </c>
      <c r="N23" s="4">
        <f t="shared" si="2"/>
        <v>-2.5280475599297539E-3</v>
      </c>
      <c r="O23" s="4">
        <f t="shared" si="2"/>
        <v>3.6288929769529514E-2</v>
      </c>
      <c r="P23" s="4">
        <f t="shared" si="2"/>
        <v>-1.8222520239991769E-2</v>
      </c>
    </row>
    <row r="24" spans="1:16" x14ac:dyDescent="0.25">
      <c r="A24" s="2">
        <v>2005</v>
      </c>
      <c r="B24" s="5">
        <v>37411714.103722543</v>
      </c>
      <c r="C24" s="5">
        <v>2312346.3630746505</v>
      </c>
      <c r="D24" s="5">
        <v>43169521.359441541</v>
      </c>
      <c r="F24" s="5">
        <v>37578855.037989877</v>
      </c>
      <c r="G24" s="5">
        <v>2242852.1344868937</v>
      </c>
      <c r="H24" s="5">
        <v>44721978.985569134</v>
      </c>
      <c r="J24" s="3">
        <f t="shared" si="0"/>
        <v>-167140.93426733464</v>
      </c>
      <c r="K24" s="3">
        <f t="shared" si="0"/>
        <v>69494.228587756865</v>
      </c>
      <c r="L24" s="3">
        <f t="shared" si="0"/>
        <v>-1552457.6261275932</v>
      </c>
      <c r="N24" s="4">
        <f t="shared" si="2"/>
        <v>-4.4477388706591937E-3</v>
      </c>
      <c r="O24" s="4">
        <f t="shared" si="2"/>
        <v>3.0984757095302379E-2</v>
      </c>
      <c r="P24" s="4">
        <f t="shared" si="2"/>
        <v>-3.4713527025012451E-2</v>
      </c>
    </row>
    <row r="25" spans="1:16" x14ac:dyDescent="0.25">
      <c r="A25" s="2">
        <v>2006</v>
      </c>
      <c r="B25" s="5">
        <v>36370298.869092591</v>
      </c>
      <c r="C25" s="5">
        <v>2244434.8026551707</v>
      </c>
      <c r="D25" s="5">
        <v>37569959.571846038</v>
      </c>
      <c r="F25" s="5">
        <v>35478825.675857224</v>
      </c>
      <c r="G25" s="5">
        <v>2141353.6661866824</v>
      </c>
      <c r="H25" s="5">
        <v>38558767.046340518</v>
      </c>
      <c r="J25" s="3">
        <f t="shared" si="0"/>
        <v>891473.19323536754</v>
      </c>
      <c r="K25" s="3">
        <f t="shared" si="0"/>
        <v>103081.13646848826</v>
      </c>
      <c r="L25" s="3">
        <f t="shared" si="0"/>
        <v>-988807.4744944796</v>
      </c>
      <c r="N25" s="4">
        <f t="shared" si="2"/>
        <v>2.5126908127683631E-2</v>
      </c>
      <c r="O25" s="4">
        <f t="shared" si="2"/>
        <v>4.8138305267459582E-2</v>
      </c>
      <c r="P25" s="4">
        <f t="shared" si="2"/>
        <v>-2.5644167338289517E-2</v>
      </c>
    </row>
    <row r="26" spans="1:16" x14ac:dyDescent="0.25">
      <c r="A26" s="2">
        <v>2007</v>
      </c>
      <c r="B26" s="5">
        <v>34848571.775867663</v>
      </c>
      <c r="C26" s="5">
        <v>2131731.3880421575</v>
      </c>
      <c r="D26" s="5">
        <v>31016370.446100093</v>
      </c>
      <c r="F26" s="5">
        <v>35688663.508951508</v>
      </c>
      <c r="G26" s="5">
        <v>2088462.5245001605</v>
      </c>
      <c r="H26" s="5">
        <v>32654926.942084882</v>
      </c>
      <c r="J26" s="3">
        <f t="shared" si="0"/>
        <v>-840091.73308384418</v>
      </c>
      <c r="K26" s="3">
        <f t="shared" si="0"/>
        <v>43268.863541997038</v>
      </c>
      <c r="L26" s="3">
        <f t="shared" si="0"/>
        <v>-1638556.495984789</v>
      </c>
      <c r="N26" s="4">
        <f t="shared" si="2"/>
        <v>-2.35394562442253E-2</v>
      </c>
      <c r="O26" s="4">
        <f t="shared" si="2"/>
        <v>2.0718046426211424E-2</v>
      </c>
      <c r="P26" s="4">
        <f t="shared" si="2"/>
        <v>-5.0177925643222217E-2</v>
      </c>
    </row>
    <row r="27" spans="1:16" x14ac:dyDescent="0.25">
      <c r="A27" s="2">
        <v>2008</v>
      </c>
      <c r="B27" s="5">
        <v>34439595.672955163</v>
      </c>
      <c r="C27" s="5">
        <v>1959805.7810147239</v>
      </c>
      <c r="D27" s="5">
        <v>31694230.516153231</v>
      </c>
      <c r="F27" s="5">
        <v>35489059.403594114</v>
      </c>
      <c r="G27" s="5">
        <v>1888270.5651496211</v>
      </c>
      <c r="H27" s="5">
        <v>32093465.859908685</v>
      </c>
      <c r="J27" s="3">
        <f t="shared" si="0"/>
        <v>-1049463.7306389511</v>
      </c>
      <c r="K27" s="3">
        <f t="shared" si="0"/>
        <v>71535.215865102829</v>
      </c>
      <c r="L27" s="3">
        <f t="shared" si="0"/>
        <v>-399235.34375545382</v>
      </c>
      <c r="N27" s="4">
        <f t="shared" si="2"/>
        <v>-2.9571472117761111E-2</v>
      </c>
      <c r="O27" s="4">
        <f t="shared" si="2"/>
        <v>3.7883986111616683E-2</v>
      </c>
      <c r="P27" s="4">
        <f t="shared" si="2"/>
        <v>-1.2439770310198269E-2</v>
      </c>
    </row>
    <row r="28" spans="1:16" x14ac:dyDescent="0.25">
      <c r="A28" s="2">
        <v>2009</v>
      </c>
      <c r="B28" s="5">
        <v>34371895.960714109</v>
      </c>
      <c r="C28" s="5">
        <v>1837383.3504213218</v>
      </c>
      <c r="D28" s="5">
        <v>39627852.059251815</v>
      </c>
      <c r="F28" s="5">
        <v>34880094.927497745</v>
      </c>
      <c r="G28" s="5">
        <v>1775907.6419146238</v>
      </c>
      <c r="H28" s="5">
        <v>40041934.091298655</v>
      </c>
      <c r="J28" s="3">
        <f t="shared" si="0"/>
        <v>-508198.96678363532</v>
      </c>
      <c r="K28" s="3">
        <f t="shared" si="0"/>
        <v>61475.708506698022</v>
      </c>
      <c r="L28" s="3">
        <f t="shared" si="0"/>
        <v>-414082.03204683959</v>
      </c>
      <c r="N28" s="4">
        <f t="shared" si="2"/>
        <v>-1.4569884853810887E-2</v>
      </c>
      <c r="O28" s="4">
        <f t="shared" si="2"/>
        <v>3.4616500912412564E-2</v>
      </c>
      <c r="P28" s="4">
        <f t="shared" si="2"/>
        <v>-1.0341209570514279E-2</v>
      </c>
    </row>
    <row r="29" spans="1:16" x14ac:dyDescent="0.25">
      <c r="A29" s="2">
        <v>2010</v>
      </c>
      <c r="B29" s="5">
        <v>33930344.850478433</v>
      </c>
      <c r="C29" s="5">
        <v>1727486.6673049154</v>
      </c>
      <c r="D29" s="5">
        <v>39001062.612700507</v>
      </c>
      <c r="F29" s="5">
        <v>34448792.760610946</v>
      </c>
      <c r="G29" s="5">
        <v>1684569.8731680501</v>
      </c>
      <c r="H29" s="5">
        <v>39412151.814702295</v>
      </c>
      <c r="J29" s="3">
        <f t="shared" si="0"/>
        <v>-518447.91013251245</v>
      </c>
      <c r="K29" s="3">
        <f t="shared" si="0"/>
        <v>42916.794136865297</v>
      </c>
      <c r="L29" s="3">
        <f t="shared" si="0"/>
        <v>-411089.20200178772</v>
      </c>
      <c r="N29" s="4">
        <f t="shared" si="2"/>
        <v>-1.5049813609878091E-2</v>
      </c>
      <c r="O29" s="4">
        <f t="shared" si="2"/>
        <v>2.5476410815868832E-2</v>
      </c>
      <c r="P29" s="4">
        <f t="shared" si="2"/>
        <v>-1.0430519093058886E-2</v>
      </c>
    </row>
    <row r="30" spans="1:16" x14ac:dyDescent="0.25">
      <c r="A30" s="2">
        <v>2011</v>
      </c>
      <c r="B30" s="5">
        <v>27584091.758780148</v>
      </c>
      <c r="C30" s="5">
        <v>1386406.0361410703</v>
      </c>
      <c r="D30" s="5">
        <v>37103557.892074369</v>
      </c>
      <c r="F30" s="5">
        <v>27778780.279009629</v>
      </c>
      <c r="G30" s="5">
        <v>1285650.1169429512</v>
      </c>
      <c r="H30" s="5">
        <v>36990873.154765606</v>
      </c>
      <c r="J30" s="3">
        <f t="shared" si="0"/>
        <v>-194688.52022948116</v>
      </c>
      <c r="K30" s="3">
        <f t="shared" si="0"/>
        <v>100755.91919811908</v>
      </c>
      <c r="L30" s="3">
        <f t="shared" si="0"/>
        <v>112684.73730876297</v>
      </c>
      <c r="N30" s="4">
        <f t="shared" si="2"/>
        <v>-7.008533789966037E-3</v>
      </c>
      <c r="O30" s="4">
        <f t="shared" si="2"/>
        <v>7.8369626285026014E-2</v>
      </c>
      <c r="P30" s="4">
        <f t="shared" si="2"/>
        <v>3.0462848724144152E-3</v>
      </c>
    </row>
    <row r="31" spans="1:16" x14ac:dyDescent="0.25">
      <c r="A31" s="2">
        <v>2012</v>
      </c>
      <c r="B31" s="5">
        <v>25432782.978725102</v>
      </c>
      <c r="C31" s="5">
        <v>1415727.9646529227</v>
      </c>
      <c r="D31" s="5">
        <v>36475901.371087715</v>
      </c>
      <c r="F31" s="5">
        <v>25397912.02461246</v>
      </c>
      <c r="G31" s="5">
        <v>1289702.2902727264</v>
      </c>
      <c r="H31" s="5">
        <v>36090132.677168258</v>
      </c>
      <c r="J31" s="3">
        <f t="shared" si="0"/>
        <v>34870.954112641513</v>
      </c>
      <c r="K31" s="3">
        <f t="shared" si="0"/>
        <v>126025.67438019626</v>
      </c>
      <c r="L31" s="3">
        <f t="shared" si="0"/>
        <v>385768.6939194575</v>
      </c>
      <c r="N31" s="4">
        <f t="shared" si="2"/>
        <v>1.3729850736883006E-3</v>
      </c>
      <c r="O31" s="4">
        <f t="shared" si="2"/>
        <v>9.7716872592004372E-2</v>
      </c>
      <c r="P31" s="4">
        <f t="shared" si="2"/>
        <v>1.0689035071447847E-2</v>
      </c>
    </row>
    <row r="32" spans="1:16" x14ac:dyDescent="0.25">
      <c r="A32" s="2">
        <v>2013</v>
      </c>
      <c r="B32" s="5">
        <v>25307981.291479122</v>
      </c>
      <c r="C32" s="5">
        <v>1486172.0402038351</v>
      </c>
      <c r="D32" s="5">
        <v>38315992.282467976</v>
      </c>
      <c r="F32" s="5">
        <v>25418456.938075326</v>
      </c>
      <c r="G32" s="5">
        <v>1415818.7157237269</v>
      </c>
      <c r="H32" s="5">
        <v>38433965.439461313</v>
      </c>
      <c r="J32" s="3">
        <f t="shared" si="0"/>
        <v>-110475.64659620449</v>
      </c>
      <c r="K32" s="3">
        <f t="shared" si="0"/>
        <v>70353.324480108218</v>
      </c>
      <c r="L32" s="3">
        <f t="shared" si="0"/>
        <v>-117973.15699333698</v>
      </c>
      <c r="N32" s="4">
        <f t="shared" si="2"/>
        <v>-4.3462766786098095E-3</v>
      </c>
      <c r="O32" s="4">
        <f t="shared" si="2"/>
        <v>4.9690912896391236E-2</v>
      </c>
      <c r="P32" s="4">
        <f t="shared" si="2"/>
        <v>-3.0695026038663805E-3</v>
      </c>
    </row>
    <row r="33" spans="1:16" x14ac:dyDescent="0.25">
      <c r="A33" s="2">
        <v>2014</v>
      </c>
      <c r="B33" s="5">
        <v>25526847.601568069</v>
      </c>
      <c r="C33" s="5">
        <v>1378020.2954799086</v>
      </c>
      <c r="D33" s="5">
        <v>39313637.770141579</v>
      </c>
      <c r="F33" s="5">
        <v>25650810.578589283</v>
      </c>
      <c r="G33" s="5">
        <v>1306517.2367628843</v>
      </c>
      <c r="H33" s="5">
        <v>39709567.584960744</v>
      </c>
      <c r="J33" s="3">
        <f t="shared" si="0"/>
        <v>-123962.97702121362</v>
      </c>
      <c r="K33" s="3">
        <f t="shared" si="0"/>
        <v>71503.05871702428</v>
      </c>
      <c r="L33" s="3">
        <f t="shared" si="0"/>
        <v>-395929.81481916457</v>
      </c>
      <c r="N33" s="4">
        <f t="shared" si="2"/>
        <v>-4.8327118802508895E-3</v>
      </c>
      <c r="O33" s="4">
        <f t="shared" si="2"/>
        <v>5.4727987281809699E-2</v>
      </c>
      <c r="P33" s="4">
        <f t="shared" si="2"/>
        <v>-9.9706402990173987E-3</v>
      </c>
    </row>
    <row r="34" spans="1:16" x14ac:dyDescent="0.25">
      <c r="A34" s="2">
        <v>2015</v>
      </c>
      <c r="B34" s="5">
        <v>24678335.158020418</v>
      </c>
      <c r="C34" s="5">
        <v>1337134.0268575102</v>
      </c>
      <c r="D34" s="5">
        <v>28420669.213185616</v>
      </c>
      <c r="F34" s="5">
        <v>20170800.614526559</v>
      </c>
      <c r="G34" s="5">
        <v>1036862.89153014</v>
      </c>
      <c r="H34" s="5">
        <v>24953649.116507553</v>
      </c>
      <c r="J34" s="3">
        <f t="shared" si="0"/>
        <v>4507534.5434938595</v>
      </c>
      <c r="K34" s="3">
        <f t="shared" si="0"/>
        <v>300271.13532737026</v>
      </c>
      <c r="L34" s="3">
        <f t="shared" si="0"/>
        <v>3467020.0966780633</v>
      </c>
      <c r="N34" s="4">
        <f t="shared" si="2"/>
        <v>0.22346830101764201</v>
      </c>
      <c r="O34" s="4">
        <f t="shared" si="2"/>
        <v>0.28959579687941978</v>
      </c>
      <c r="P34" s="4">
        <f t="shared" si="2"/>
        <v>0.1389384005718238</v>
      </c>
    </row>
  </sheetData>
  <mergeCells count="4">
    <mergeCell ref="A1:D1"/>
    <mergeCell ref="F1:H1"/>
    <mergeCell ref="J1:L1"/>
    <mergeCell ref="N1:P1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4"/>
  <sheetViews>
    <sheetView workbookViewId="0">
      <pane ySplit="2" topLeftCell="A24" activePane="bottomLeft" state="frozen"/>
      <selection pane="bottomLeft" activeCell="A35" sqref="A35:XFD35"/>
    </sheetView>
  </sheetViews>
  <sheetFormatPr defaultRowHeight="15" x14ac:dyDescent="0.25"/>
  <cols>
    <col min="2" max="2" width="11.140625" style="3" bestFit="1" customWidth="1"/>
    <col min="3" max="3" width="10.140625" style="3" bestFit="1" customWidth="1"/>
    <col min="4" max="4" width="11.140625" style="3" bestFit="1" customWidth="1"/>
    <col min="5" max="5" width="1.85546875" style="3" customWidth="1"/>
    <col min="6" max="6" width="11.140625" style="3" bestFit="1" customWidth="1"/>
    <col min="7" max="7" width="10.140625" style="3" bestFit="1" customWidth="1"/>
    <col min="8" max="8" width="14.140625" style="3" customWidth="1"/>
    <col min="9" max="9" width="2.42578125" customWidth="1"/>
    <col min="10" max="10" width="10.140625" style="3" bestFit="1" customWidth="1"/>
    <col min="11" max="11" width="9.28515625" style="3" bestFit="1" customWidth="1"/>
    <col min="12" max="12" width="13.85546875" style="3" customWidth="1"/>
    <col min="13" max="13" width="2.28515625" customWidth="1"/>
  </cols>
  <sheetData>
    <row r="1" spans="1:16" x14ac:dyDescent="0.25">
      <c r="A1" s="25" t="s">
        <v>1</v>
      </c>
      <c r="B1" s="25"/>
      <c r="C1" s="25"/>
      <c r="D1" s="25"/>
      <c r="F1" s="26" t="s">
        <v>6</v>
      </c>
      <c r="G1" s="26"/>
      <c r="H1" s="26"/>
      <c r="J1" s="27" t="s">
        <v>9</v>
      </c>
      <c r="K1" s="27"/>
      <c r="L1" s="27"/>
      <c r="N1" s="25" t="s">
        <v>7</v>
      </c>
      <c r="O1" s="25"/>
      <c r="P1" s="25"/>
    </row>
    <row r="2" spans="1:16" x14ac:dyDescent="0.25">
      <c r="A2" s="7" t="s">
        <v>0</v>
      </c>
      <c r="B2" s="6" t="s">
        <v>3</v>
      </c>
      <c r="C2" s="6" t="s">
        <v>4</v>
      </c>
      <c r="D2" s="6" t="s">
        <v>5</v>
      </c>
      <c r="E2"/>
      <c r="F2" s="6" t="s">
        <v>3</v>
      </c>
      <c r="G2" s="6" t="s">
        <v>4</v>
      </c>
      <c r="H2" s="6" t="s">
        <v>5</v>
      </c>
      <c r="J2" s="6" t="s">
        <v>3</v>
      </c>
      <c r="K2" s="6" t="s">
        <v>4</v>
      </c>
      <c r="L2" s="6" t="s">
        <v>5</v>
      </c>
      <c r="N2" s="6" t="s">
        <v>3</v>
      </c>
      <c r="O2" s="6" t="s">
        <v>4</v>
      </c>
      <c r="P2" s="6" t="s">
        <v>5</v>
      </c>
    </row>
    <row r="3" spans="1:16" x14ac:dyDescent="0.25">
      <c r="A3" s="2">
        <v>1984</v>
      </c>
      <c r="B3" s="5">
        <v>33699246.735568188</v>
      </c>
      <c r="C3" s="5">
        <v>7331000.2954672296</v>
      </c>
      <c r="D3" s="5">
        <v>89789451.206321314</v>
      </c>
      <c r="F3" s="5">
        <v>34101427.163798168</v>
      </c>
      <c r="G3" s="5">
        <v>7491843.215854276</v>
      </c>
      <c r="H3" s="5">
        <v>103215492.44949281</v>
      </c>
      <c r="J3" s="3">
        <f t="shared" ref="J3:L34" si="0">B3-F3</f>
        <v>-402180.42822998017</v>
      </c>
      <c r="K3" s="3">
        <f t="shared" si="0"/>
        <v>-160842.92038704641</v>
      </c>
      <c r="L3" s="3">
        <f t="shared" si="0"/>
        <v>-13426041.243171498</v>
      </c>
      <c r="N3" s="4">
        <f>J3/F3</f>
        <v>-1.1793653863757704E-2</v>
      </c>
      <c r="O3" s="4">
        <f t="shared" ref="O3:P18" si="1">K3/G3</f>
        <v>-2.1469071862938859E-2</v>
      </c>
      <c r="P3" s="4">
        <f t="shared" si="1"/>
        <v>-0.13007777151033176</v>
      </c>
    </row>
    <row r="4" spans="1:16" x14ac:dyDescent="0.25">
      <c r="A4" s="2">
        <v>1985</v>
      </c>
      <c r="B4" s="5">
        <v>33785022.121435575</v>
      </c>
      <c r="C4" s="5">
        <v>7370183.1540382262</v>
      </c>
      <c r="D4" s="5">
        <v>90983460.982355058</v>
      </c>
      <c r="F4" s="5">
        <v>34270589.07641948</v>
      </c>
      <c r="G4" s="5">
        <v>7805278.9124875488</v>
      </c>
      <c r="H4" s="5">
        <v>106211511.40787607</v>
      </c>
      <c r="J4" s="3">
        <f t="shared" si="0"/>
        <v>-485566.95498390496</v>
      </c>
      <c r="K4" s="3">
        <f t="shared" si="0"/>
        <v>-435095.75844932254</v>
      </c>
      <c r="L4" s="3">
        <f t="shared" si="0"/>
        <v>-15228050.425521016</v>
      </c>
      <c r="N4" s="4">
        <f t="shared" ref="N4:P34" si="2">J4/F4</f>
        <v>-1.4168620034547594E-2</v>
      </c>
      <c r="O4" s="4">
        <f t="shared" si="1"/>
        <v>-5.5743781013798156E-2</v>
      </c>
      <c r="P4" s="4">
        <f t="shared" si="1"/>
        <v>-0.14337476440799227</v>
      </c>
    </row>
    <row r="5" spans="1:16" x14ac:dyDescent="0.25">
      <c r="A5" s="2">
        <v>1986</v>
      </c>
      <c r="B5" s="5">
        <v>34477961.325053893</v>
      </c>
      <c r="C5" s="5">
        <v>7072077.5914683277</v>
      </c>
      <c r="D5" s="5">
        <v>92599427.629474267</v>
      </c>
      <c r="F5" s="5">
        <v>34985891.688827619</v>
      </c>
      <c r="G5" s="5">
        <v>7510093.1978127956</v>
      </c>
      <c r="H5" s="5">
        <v>107740356.94283612</v>
      </c>
      <c r="J5" s="3">
        <f t="shared" si="0"/>
        <v>-507930.36377372593</v>
      </c>
      <c r="K5" s="3">
        <f t="shared" si="0"/>
        <v>-438015.60634446796</v>
      </c>
      <c r="L5" s="3">
        <f t="shared" si="0"/>
        <v>-15140929.313361853</v>
      </c>
      <c r="N5" s="4">
        <f t="shared" si="2"/>
        <v>-1.4518148295071987E-2</v>
      </c>
      <c r="O5" s="4">
        <f t="shared" si="1"/>
        <v>-5.8323591306700902E-2</v>
      </c>
      <c r="P5" s="4">
        <f t="shared" si="1"/>
        <v>-0.14053164239464314</v>
      </c>
    </row>
    <row r="6" spans="1:16" x14ac:dyDescent="0.25">
      <c r="A6" s="2">
        <v>1987</v>
      </c>
      <c r="B6" s="5">
        <v>33970106.26615379</v>
      </c>
      <c r="C6" s="5">
        <v>6922919.787548664</v>
      </c>
      <c r="D6" s="5">
        <v>92240678.501241773</v>
      </c>
      <c r="F6" s="5">
        <v>34511337.123955347</v>
      </c>
      <c r="G6" s="5">
        <v>7365692.8538163565</v>
      </c>
      <c r="H6" s="5">
        <v>107349905.02078049</v>
      </c>
      <c r="J6" s="3">
        <f t="shared" si="0"/>
        <v>-541230.85780155659</v>
      </c>
      <c r="K6" s="3">
        <f t="shared" si="0"/>
        <v>-442773.06626769248</v>
      </c>
      <c r="L6" s="3">
        <f t="shared" si="0"/>
        <v>-15109226.519538715</v>
      </c>
      <c r="N6" s="4">
        <f t="shared" si="2"/>
        <v>-1.5682697423678556E-2</v>
      </c>
      <c r="O6" s="4">
        <f t="shared" si="1"/>
        <v>-6.0112887552496878E-2</v>
      </c>
      <c r="P6" s="4">
        <f t="shared" si="1"/>
        <v>-0.14074746052745846</v>
      </c>
    </row>
    <row r="7" spans="1:16" x14ac:dyDescent="0.25">
      <c r="A7" s="2">
        <v>1988</v>
      </c>
      <c r="B7" s="5">
        <v>34425252.786134921</v>
      </c>
      <c r="C7" s="5">
        <v>6384805.051639392</v>
      </c>
      <c r="D7" s="5">
        <v>95643119.239659876</v>
      </c>
      <c r="F7" s="5">
        <v>34875886.844884485</v>
      </c>
      <c r="G7" s="5">
        <v>6806619.9982885094</v>
      </c>
      <c r="H7" s="5">
        <v>110210382.49407497</v>
      </c>
      <c r="J7" s="3">
        <f t="shared" si="0"/>
        <v>-450634.05874956399</v>
      </c>
      <c r="K7" s="3">
        <f t="shared" si="0"/>
        <v>-421814.9466491174</v>
      </c>
      <c r="L7" s="3">
        <f t="shared" si="0"/>
        <v>-14567263.254415095</v>
      </c>
      <c r="N7" s="4">
        <f t="shared" si="2"/>
        <v>-1.2921078129247972E-2</v>
      </c>
      <c r="O7" s="4">
        <f t="shared" si="1"/>
        <v>-6.1971278954191751E-2</v>
      </c>
      <c r="P7" s="4">
        <f t="shared" si="1"/>
        <v>-0.13217686868293235</v>
      </c>
    </row>
    <row r="8" spans="1:16" x14ac:dyDescent="0.25">
      <c r="A8" s="2">
        <v>1989</v>
      </c>
      <c r="B8" s="5">
        <v>35144192.922526479</v>
      </c>
      <c r="C8" s="5">
        <v>5936947.7077202536</v>
      </c>
      <c r="D8" s="5">
        <v>97583546.028426006</v>
      </c>
      <c r="F8" s="5">
        <v>35682793.901959546</v>
      </c>
      <c r="G8" s="5">
        <v>6380344.9080219474</v>
      </c>
      <c r="H8" s="5">
        <v>112633249.39767788</v>
      </c>
      <c r="J8" s="3">
        <f t="shared" si="0"/>
        <v>-538600.97943306714</v>
      </c>
      <c r="K8" s="3">
        <f t="shared" si="0"/>
        <v>-443397.20030169375</v>
      </c>
      <c r="L8" s="3">
        <f t="shared" si="0"/>
        <v>-15049703.369251877</v>
      </c>
      <c r="N8" s="4">
        <f t="shared" si="2"/>
        <v>-1.5094136992548935E-2</v>
      </c>
      <c r="O8" s="4">
        <f t="shared" si="1"/>
        <v>-6.9494236862370037E-2</v>
      </c>
      <c r="P8" s="4">
        <f t="shared" si="1"/>
        <v>-0.13361688000419306</v>
      </c>
    </row>
    <row r="9" spans="1:16" x14ac:dyDescent="0.25">
      <c r="A9" s="2">
        <v>1990</v>
      </c>
      <c r="B9" s="5">
        <v>34247944.737650856</v>
      </c>
      <c r="C9" s="5">
        <v>5581685.450512873</v>
      </c>
      <c r="D9" s="5">
        <v>69578182.268442661</v>
      </c>
      <c r="F9" s="5">
        <v>34735575.705595531</v>
      </c>
      <c r="G9" s="5">
        <v>6028579.0145423571</v>
      </c>
      <c r="H9" s="5">
        <v>81239782.007276148</v>
      </c>
      <c r="J9" s="3">
        <f t="shared" si="0"/>
        <v>-487630.96794467419</v>
      </c>
      <c r="K9" s="3">
        <f t="shared" si="0"/>
        <v>-446893.56402948406</v>
      </c>
      <c r="L9" s="3">
        <f t="shared" si="0"/>
        <v>-11661599.738833487</v>
      </c>
      <c r="N9" s="4">
        <f t="shared" si="2"/>
        <v>-1.403837299481183E-2</v>
      </c>
      <c r="O9" s="4">
        <f t="shared" si="1"/>
        <v>-7.4129170896072058E-2</v>
      </c>
      <c r="P9" s="4">
        <f t="shared" si="1"/>
        <v>-0.14354543366191</v>
      </c>
    </row>
    <row r="10" spans="1:16" x14ac:dyDescent="0.25">
      <c r="A10" s="2">
        <v>1991</v>
      </c>
      <c r="B10" s="5">
        <v>33877194.126563311</v>
      </c>
      <c r="C10" s="5">
        <v>5514174.1020424441</v>
      </c>
      <c r="D10" s="5">
        <v>69956946.77258572</v>
      </c>
      <c r="F10" s="5">
        <v>34317878.180264607</v>
      </c>
      <c r="G10" s="5">
        <v>5957418.180809048</v>
      </c>
      <c r="H10" s="5">
        <v>81555746.138069764</v>
      </c>
      <c r="J10" s="3">
        <f t="shared" si="0"/>
        <v>-440684.05370129645</v>
      </c>
      <c r="K10" s="3">
        <f t="shared" si="0"/>
        <v>-443244.07876660395</v>
      </c>
      <c r="L10" s="3">
        <f t="shared" si="0"/>
        <v>-11598799.365484044</v>
      </c>
      <c r="N10" s="4">
        <f t="shared" si="2"/>
        <v>-1.2841238359390276E-2</v>
      </c>
      <c r="O10" s="4">
        <f t="shared" si="1"/>
        <v>-7.440204217901808E-2</v>
      </c>
      <c r="P10" s="4">
        <f t="shared" si="1"/>
        <v>-0.14221927840434273</v>
      </c>
    </row>
    <row r="11" spans="1:16" x14ac:dyDescent="0.25">
      <c r="A11" s="2">
        <v>1992</v>
      </c>
      <c r="B11" s="5">
        <v>34907336.446231045</v>
      </c>
      <c r="C11" s="5">
        <v>5767213.626969398</v>
      </c>
      <c r="D11" s="5">
        <v>73435311.9939996</v>
      </c>
      <c r="F11" s="5">
        <v>35133534.640087768</v>
      </c>
      <c r="G11" s="5">
        <v>6180560.1244504172</v>
      </c>
      <c r="H11" s="5">
        <v>84333948.729339734</v>
      </c>
      <c r="J11" s="3">
        <f t="shared" si="0"/>
        <v>-226198.19385672361</v>
      </c>
      <c r="K11" s="3">
        <f t="shared" si="0"/>
        <v>-413346.49748101924</v>
      </c>
      <c r="L11" s="3">
        <f t="shared" si="0"/>
        <v>-10898636.735340133</v>
      </c>
      <c r="N11" s="4">
        <f t="shared" si="2"/>
        <v>-6.4382418727271708E-3</v>
      </c>
      <c r="O11" s="4">
        <f t="shared" si="1"/>
        <v>-6.6878484984849898E-2</v>
      </c>
      <c r="P11" s="4">
        <f t="shared" si="1"/>
        <v>-0.12923190363489412</v>
      </c>
    </row>
    <row r="12" spans="1:16" x14ac:dyDescent="0.25">
      <c r="A12" s="2">
        <v>1993</v>
      </c>
      <c r="B12" s="5">
        <v>35416615.459072337</v>
      </c>
      <c r="C12" s="5">
        <v>5342103.4509601509</v>
      </c>
      <c r="D12" s="5">
        <v>74557769.866362602</v>
      </c>
      <c r="F12" s="5">
        <v>35718092.432277612</v>
      </c>
      <c r="G12" s="5">
        <v>5772664.0829901202</v>
      </c>
      <c r="H12" s="5">
        <v>86176080.07850261</v>
      </c>
      <c r="J12" s="3">
        <f t="shared" si="0"/>
        <v>-301476.97320527583</v>
      </c>
      <c r="K12" s="3">
        <f t="shared" si="0"/>
        <v>-430560.63202996925</v>
      </c>
      <c r="L12" s="3">
        <f t="shared" si="0"/>
        <v>-11618310.212140009</v>
      </c>
      <c r="N12" s="4">
        <f t="shared" si="2"/>
        <v>-8.4404555975905945E-3</v>
      </c>
      <c r="O12" s="4">
        <f t="shared" si="1"/>
        <v>-7.4586122774521077E-2</v>
      </c>
      <c r="P12" s="4">
        <f t="shared" si="1"/>
        <v>-0.1348205929250465</v>
      </c>
    </row>
    <row r="13" spans="1:16" x14ac:dyDescent="0.25">
      <c r="A13" s="2">
        <v>1994</v>
      </c>
      <c r="B13" s="5">
        <v>36586739.238556162</v>
      </c>
      <c r="C13" s="5">
        <v>5489696.3409203878</v>
      </c>
      <c r="D13" s="5">
        <v>77464048.756318882</v>
      </c>
      <c r="F13" s="5">
        <v>37020608.230083056</v>
      </c>
      <c r="G13" s="5">
        <v>5934562.994593814</v>
      </c>
      <c r="H13" s="5">
        <v>88988435.289879426</v>
      </c>
      <c r="J13" s="3">
        <f t="shared" si="0"/>
        <v>-433868.99152689427</v>
      </c>
      <c r="K13" s="3">
        <f t="shared" si="0"/>
        <v>-444866.65367342625</v>
      </c>
      <c r="L13" s="3">
        <f t="shared" si="0"/>
        <v>-11524386.533560544</v>
      </c>
      <c r="N13" s="4">
        <f t="shared" si="2"/>
        <v>-1.1719661352682235E-2</v>
      </c>
      <c r="O13" s="4">
        <f t="shared" si="1"/>
        <v>-7.4961990306394041E-2</v>
      </c>
      <c r="P13" s="4">
        <f t="shared" si="1"/>
        <v>-0.12950431700501203</v>
      </c>
    </row>
    <row r="14" spans="1:16" x14ac:dyDescent="0.25">
      <c r="A14" s="2">
        <v>1995</v>
      </c>
      <c r="B14" s="5">
        <v>34813620.055401675</v>
      </c>
      <c r="C14" s="5">
        <v>4995315.6063924348</v>
      </c>
      <c r="D14" s="5">
        <v>77281370.485387668</v>
      </c>
      <c r="F14" s="5">
        <v>35268231.523444057</v>
      </c>
      <c r="G14" s="5">
        <v>5445551.470803</v>
      </c>
      <c r="H14" s="5">
        <v>88699109.482904807</v>
      </c>
      <c r="J14" s="3">
        <f t="shared" si="0"/>
        <v>-454611.46804238111</v>
      </c>
      <c r="K14" s="3">
        <f t="shared" si="0"/>
        <v>-450235.86441056523</v>
      </c>
      <c r="L14" s="3">
        <f t="shared" si="0"/>
        <v>-11417738.997517139</v>
      </c>
      <c r="N14" s="4">
        <f t="shared" si="2"/>
        <v>-1.2890112387409745E-2</v>
      </c>
      <c r="O14" s="4">
        <f t="shared" si="1"/>
        <v>-8.2679571908292615E-2</v>
      </c>
      <c r="P14" s="4">
        <f t="shared" si="1"/>
        <v>-0.12872439265827926</v>
      </c>
    </row>
    <row r="15" spans="1:16" x14ac:dyDescent="0.25">
      <c r="A15" s="2">
        <v>1996</v>
      </c>
      <c r="B15" s="5">
        <v>38235866.723187663</v>
      </c>
      <c r="C15" s="5">
        <v>5550177.5148624154</v>
      </c>
      <c r="D15" s="5">
        <v>79839238.93283537</v>
      </c>
      <c r="F15" s="5">
        <v>38781985.243173406</v>
      </c>
      <c r="G15" s="5">
        <v>5977412.5834301449</v>
      </c>
      <c r="H15" s="5">
        <v>91446681.416608706</v>
      </c>
      <c r="J15" s="3">
        <f t="shared" si="0"/>
        <v>-546118.51998574287</v>
      </c>
      <c r="K15" s="3">
        <f t="shared" si="0"/>
        <v>-427235.06856772956</v>
      </c>
      <c r="L15" s="3">
        <f t="shared" si="0"/>
        <v>-11607442.483773336</v>
      </c>
      <c r="N15" s="4">
        <f t="shared" si="2"/>
        <v>-1.4081757717183219E-2</v>
      </c>
      <c r="O15" s="4">
        <f t="shared" si="1"/>
        <v>-7.1474917048901493E-2</v>
      </c>
      <c r="P15" s="4">
        <f t="shared" si="1"/>
        <v>-0.12693125987691853</v>
      </c>
    </row>
    <row r="16" spans="1:16" x14ac:dyDescent="0.25">
      <c r="A16" s="2">
        <v>1997</v>
      </c>
      <c r="B16" s="5">
        <v>33399207.529712345</v>
      </c>
      <c r="C16" s="5">
        <v>5111298.5233006664</v>
      </c>
      <c r="D16" s="5">
        <v>68951341.282125428</v>
      </c>
      <c r="F16" s="5">
        <v>33962197.937430523</v>
      </c>
      <c r="G16" s="5">
        <v>5537505.2651834358</v>
      </c>
      <c r="H16" s="5">
        <v>80395271.660048902</v>
      </c>
      <c r="J16" s="3">
        <f t="shared" si="0"/>
        <v>-562990.40771817788</v>
      </c>
      <c r="K16" s="3">
        <f t="shared" si="0"/>
        <v>-426206.74188276939</v>
      </c>
      <c r="L16" s="3">
        <f t="shared" si="0"/>
        <v>-11443930.377923474</v>
      </c>
      <c r="N16" s="4">
        <f t="shared" si="2"/>
        <v>-1.6576972101611041E-2</v>
      </c>
      <c r="O16" s="4">
        <f t="shared" si="1"/>
        <v>-7.6967284268333935E-2</v>
      </c>
      <c r="P16" s="4">
        <f t="shared" si="1"/>
        <v>-0.14234581389704223</v>
      </c>
    </row>
    <row r="17" spans="1:16" x14ac:dyDescent="0.25">
      <c r="A17" s="2">
        <v>1998</v>
      </c>
      <c r="B17" s="5">
        <v>36484684.555779077</v>
      </c>
      <c r="C17" s="5">
        <v>5527974.5539778108</v>
      </c>
      <c r="D17" s="5">
        <v>72360441.46961458</v>
      </c>
      <c r="F17" s="5">
        <v>37229860.089690223</v>
      </c>
      <c r="G17" s="5">
        <v>5971984.1299487865</v>
      </c>
      <c r="H17" s="5">
        <v>84089385.162129819</v>
      </c>
      <c r="J17" s="3">
        <f t="shared" si="0"/>
        <v>-745175.53391114622</v>
      </c>
      <c r="K17" s="3">
        <f t="shared" si="0"/>
        <v>-444009.57597097568</v>
      </c>
      <c r="L17" s="3">
        <f t="shared" si="0"/>
        <v>-11728943.692515239</v>
      </c>
      <c r="N17" s="4">
        <f t="shared" si="2"/>
        <v>-2.0015534093223784E-2</v>
      </c>
      <c r="O17" s="4">
        <f t="shared" si="1"/>
        <v>-7.4348753497907122E-2</v>
      </c>
      <c r="P17" s="4">
        <f t="shared" si="1"/>
        <v>-0.13948185814298761</v>
      </c>
    </row>
    <row r="18" spans="1:16" x14ac:dyDescent="0.25">
      <c r="A18" s="2">
        <v>1999</v>
      </c>
      <c r="B18" s="5">
        <v>33150298.045773048</v>
      </c>
      <c r="C18" s="5">
        <v>5117607.0516095636</v>
      </c>
      <c r="D18" s="5">
        <v>61497026.82549125</v>
      </c>
      <c r="F18" s="5">
        <v>33811459.531809226</v>
      </c>
      <c r="G18" s="5">
        <v>5314093.9651208548</v>
      </c>
      <c r="H18" s="5">
        <v>71664372.319270387</v>
      </c>
      <c r="J18" s="3">
        <f t="shared" si="0"/>
        <v>-661161.48603617772</v>
      </c>
      <c r="K18" s="3">
        <f t="shared" si="0"/>
        <v>-196486.91351129115</v>
      </c>
      <c r="L18" s="3">
        <f t="shared" si="0"/>
        <v>-10167345.493779138</v>
      </c>
      <c r="N18" s="4">
        <f t="shared" si="2"/>
        <v>-1.955436101225292E-2</v>
      </c>
      <c r="O18" s="4">
        <f t="shared" si="1"/>
        <v>-3.697467805442213E-2</v>
      </c>
      <c r="P18" s="4">
        <f t="shared" si="1"/>
        <v>-0.14187447911331474</v>
      </c>
    </row>
    <row r="19" spans="1:16" x14ac:dyDescent="0.25">
      <c r="A19" s="2">
        <v>2000</v>
      </c>
      <c r="B19" s="5">
        <v>35176210.088235557</v>
      </c>
      <c r="C19" s="5">
        <v>5310491.1536284024</v>
      </c>
      <c r="D19" s="5">
        <v>61492188.577454843</v>
      </c>
      <c r="F19" s="5">
        <v>35883751.64917364</v>
      </c>
      <c r="G19" s="5">
        <v>5710460.6132933013</v>
      </c>
      <c r="H19" s="5">
        <v>72817842.517463431</v>
      </c>
      <c r="J19" s="3">
        <f t="shared" si="0"/>
        <v>-707541.56093808264</v>
      </c>
      <c r="K19" s="3">
        <f t="shared" si="0"/>
        <v>-399969.45966489892</v>
      </c>
      <c r="L19" s="3">
        <f t="shared" si="0"/>
        <v>-11325653.940008588</v>
      </c>
      <c r="N19" s="4">
        <f t="shared" si="2"/>
        <v>-1.9717602770622688E-2</v>
      </c>
      <c r="O19" s="4">
        <f t="shared" si="2"/>
        <v>-7.0041540735578431E-2</v>
      </c>
      <c r="P19" s="4">
        <f t="shared" si="2"/>
        <v>-0.15553404973914781</v>
      </c>
    </row>
    <row r="20" spans="1:16" x14ac:dyDescent="0.25">
      <c r="A20" s="2">
        <v>2001</v>
      </c>
      <c r="B20" s="5">
        <v>32527130.025982354</v>
      </c>
      <c r="C20" s="5">
        <v>4980220.8767815251</v>
      </c>
      <c r="D20" s="5">
        <v>55185552.162753642</v>
      </c>
      <c r="F20" s="5">
        <v>33375523.761753369</v>
      </c>
      <c r="G20" s="5">
        <v>5459734.7657556189</v>
      </c>
      <c r="H20" s="5">
        <v>66645090.183514871</v>
      </c>
      <c r="J20" s="3">
        <f t="shared" si="0"/>
        <v>-848393.73577101529</v>
      </c>
      <c r="K20" s="3">
        <f t="shared" si="0"/>
        <v>-479513.88897409383</v>
      </c>
      <c r="L20" s="3">
        <f t="shared" si="0"/>
        <v>-11459538.020761229</v>
      </c>
      <c r="N20" s="4">
        <f t="shared" si="2"/>
        <v>-2.5419638110465576E-2</v>
      </c>
      <c r="O20" s="4">
        <f t="shared" si="2"/>
        <v>-8.782732303805052E-2</v>
      </c>
      <c r="P20" s="4">
        <f t="shared" si="2"/>
        <v>-0.17194872104165637</v>
      </c>
    </row>
    <row r="21" spans="1:16" x14ac:dyDescent="0.25">
      <c r="A21" s="2">
        <v>2002</v>
      </c>
      <c r="B21" s="5">
        <v>32561909.660295144</v>
      </c>
      <c r="C21" s="5">
        <v>4931003.0846390557</v>
      </c>
      <c r="D21" s="5">
        <v>58048079.085109375</v>
      </c>
      <c r="F21" s="5">
        <v>33653771.136376582</v>
      </c>
      <c r="G21" s="5">
        <v>5427913.005091697</v>
      </c>
      <c r="H21" s="5">
        <v>69204786.411886036</v>
      </c>
      <c r="J21" s="3">
        <f t="shared" si="0"/>
        <v>-1091861.4760814384</v>
      </c>
      <c r="K21" s="3">
        <f t="shared" si="0"/>
        <v>-496909.92045264132</v>
      </c>
      <c r="L21" s="3">
        <f t="shared" si="0"/>
        <v>-11156707.326776661</v>
      </c>
      <c r="N21" s="4">
        <f t="shared" si="2"/>
        <v>-3.2443956181220895E-2</v>
      </c>
      <c r="O21" s="4">
        <f t="shared" si="2"/>
        <v>-9.1547141596873605E-2</v>
      </c>
      <c r="P21" s="4">
        <f t="shared" si="2"/>
        <v>-0.16121294357264973</v>
      </c>
    </row>
    <row r="22" spans="1:16" x14ac:dyDescent="0.25">
      <c r="A22" s="2">
        <v>2003</v>
      </c>
      <c r="B22" s="5">
        <v>36141215.605305985</v>
      </c>
      <c r="C22" s="5">
        <v>5145676.5577607946</v>
      </c>
      <c r="D22" s="5">
        <v>67098641.312995352</v>
      </c>
      <c r="F22" s="5">
        <v>36787934.377148747</v>
      </c>
      <c r="G22" s="5">
        <v>5676732.7582768807</v>
      </c>
      <c r="H22" s="5">
        <v>78098118.165396392</v>
      </c>
      <c r="J22" s="3">
        <f t="shared" si="0"/>
        <v>-646718.77184276283</v>
      </c>
      <c r="K22" s="3">
        <f t="shared" si="0"/>
        <v>-531056.20051608607</v>
      </c>
      <c r="L22" s="3">
        <f t="shared" si="0"/>
        <v>-10999476.85240104</v>
      </c>
      <c r="N22" s="4">
        <f t="shared" si="2"/>
        <v>-1.7579643510631023E-2</v>
      </c>
      <c r="O22" s="4">
        <f t="shared" si="2"/>
        <v>-9.3549621433523897E-2</v>
      </c>
      <c r="P22" s="4">
        <f t="shared" si="2"/>
        <v>-0.14084176559934927</v>
      </c>
    </row>
    <row r="23" spans="1:16" x14ac:dyDescent="0.25">
      <c r="A23" s="2">
        <v>2004</v>
      </c>
      <c r="B23" s="5">
        <v>32654137.909946725</v>
      </c>
      <c r="C23" s="5">
        <v>5012893.8750398234</v>
      </c>
      <c r="D23" s="5">
        <v>67990143.559607401</v>
      </c>
      <c r="F23" s="5">
        <v>33344251.731983654</v>
      </c>
      <c r="G23" s="5">
        <v>5567519.0539160054</v>
      </c>
      <c r="H23" s="5">
        <v>78664568.440475971</v>
      </c>
      <c r="J23" s="3">
        <f t="shared" si="0"/>
        <v>-690113.82203692943</v>
      </c>
      <c r="K23" s="3">
        <f t="shared" si="0"/>
        <v>-554625.17887618206</v>
      </c>
      <c r="L23" s="3">
        <f t="shared" si="0"/>
        <v>-10674424.880868569</v>
      </c>
      <c r="N23" s="4">
        <f t="shared" si="2"/>
        <v>-2.0696635437615036E-2</v>
      </c>
      <c r="O23" s="4">
        <f t="shared" si="2"/>
        <v>-9.9618011811935761E-2</v>
      </c>
      <c r="P23" s="4">
        <f t="shared" si="2"/>
        <v>-0.13569546102507013</v>
      </c>
    </row>
    <row r="24" spans="1:16" x14ac:dyDescent="0.25">
      <c r="A24" s="2">
        <v>2005</v>
      </c>
      <c r="B24" s="5">
        <v>31404188.150126774</v>
      </c>
      <c r="C24" s="5">
        <v>4438303.0574114034</v>
      </c>
      <c r="D24" s="5">
        <v>64921270.741523437</v>
      </c>
      <c r="F24" s="5">
        <v>31723760.857816745</v>
      </c>
      <c r="G24" s="5">
        <v>4952334.5372211095</v>
      </c>
      <c r="H24" s="5">
        <v>75008000.727056086</v>
      </c>
      <c r="J24" s="3">
        <f t="shared" si="0"/>
        <v>-319572.70768997073</v>
      </c>
      <c r="K24" s="3">
        <f t="shared" si="0"/>
        <v>-514031.4798097061</v>
      </c>
      <c r="L24" s="3">
        <f t="shared" si="0"/>
        <v>-10086729.985532649</v>
      </c>
      <c r="N24" s="4">
        <f t="shared" si="2"/>
        <v>-1.007360725994213E-2</v>
      </c>
      <c r="O24" s="4">
        <f t="shared" si="2"/>
        <v>-0.10379579084294722</v>
      </c>
      <c r="P24" s="4">
        <f t="shared" si="2"/>
        <v>-0.13447538779545515</v>
      </c>
    </row>
    <row r="25" spans="1:16" x14ac:dyDescent="0.25">
      <c r="A25" s="2">
        <v>2006</v>
      </c>
      <c r="B25" s="5">
        <v>32987471.659049228</v>
      </c>
      <c r="C25" s="5">
        <v>4419373.4693796868</v>
      </c>
      <c r="D25" s="5">
        <v>65117405.871323153</v>
      </c>
      <c r="F25" s="5">
        <v>33247371.295387018</v>
      </c>
      <c r="G25" s="5">
        <v>4926683.9837333336</v>
      </c>
      <c r="H25" s="5">
        <v>75341256.400527164</v>
      </c>
      <c r="J25" s="3">
        <f t="shared" si="0"/>
        <v>-259899.63633779064</v>
      </c>
      <c r="K25" s="3">
        <f t="shared" si="0"/>
        <v>-507310.5143536469</v>
      </c>
      <c r="L25" s="3">
        <f t="shared" si="0"/>
        <v>-10223850.529204011</v>
      </c>
      <c r="N25" s="4">
        <f t="shared" si="2"/>
        <v>-7.8171484304339883E-3</v>
      </c>
      <c r="O25" s="4">
        <f t="shared" si="2"/>
        <v>-0.10297200226940841</v>
      </c>
      <c r="P25" s="4">
        <f t="shared" si="2"/>
        <v>-0.13570055793670671</v>
      </c>
    </row>
    <row r="26" spans="1:16" x14ac:dyDescent="0.25">
      <c r="A26" s="2">
        <v>2007</v>
      </c>
      <c r="B26" s="5">
        <v>32181736.593953121</v>
      </c>
      <c r="C26" s="5">
        <v>4362286.9769826429</v>
      </c>
      <c r="D26" s="5">
        <v>44558581.335953526</v>
      </c>
      <c r="F26" s="5">
        <v>32374450.701552384</v>
      </c>
      <c r="G26" s="5">
        <v>4894987.8122322001</v>
      </c>
      <c r="H26" s="5">
        <v>51600775.186447114</v>
      </c>
      <c r="J26" s="3">
        <f t="shared" si="0"/>
        <v>-192714.10759926215</v>
      </c>
      <c r="K26" s="3">
        <f t="shared" si="0"/>
        <v>-532700.83524955716</v>
      </c>
      <c r="L26" s="3">
        <f t="shared" si="0"/>
        <v>-7042193.8504935876</v>
      </c>
      <c r="N26" s="4">
        <f t="shared" si="2"/>
        <v>-5.9526603053691764E-3</v>
      </c>
      <c r="O26" s="4">
        <f t="shared" si="2"/>
        <v>-0.10882577356339448</v>
      </c>
      <c r="P26" s="4">
        <f t="shared" si="2"/>
        <v>-0.13647457475296246</v>
      </c>
    </row>
    <row r="27" spans="1:16" x14ac:dyDescent="0.25">
      <c r="A27" s="2">
        <v>2008</v>
      </c>
      <c r="B27" s="5">
        <v>31794302.508973558</v>
      </c>
      <c r="C27" s="5">
        <v>4118529.3160552224</v>
      </c>
      <c r="D27" s="5">
        <v>43618764.454722025</v>
      </c>
      <c r="F27" s="5">
        <v>31848332.152301326</v>
      </c>
      <c r="G27" s="5">
        <v>4564695.5966630783</v>
      </c>
      <c r="H27" s="5">
        <v>49731950.944154918</v>
      </c>
      <c r="J27" s="3">
        <f t="shared" si="0"/>
        <v>-54029.643327768892</v>
      </c>
      <c r="K27" s="3">
        <f t="shared" si="0"/>
        <v>-446166.28060785588</v>
      </c>
      <c r="L27" s="3">
        <f t="shared" si="0"/>
        <v>-6113186.4894328937</v>
      </c>
      <c r="N27" s="4">
        <f t="shared" si="2"/>
        <v>-1.6964669631487992E-3</v>
      </c>
      <c r="O27" s="4">
        <f t="shared" si="2"/>
        <v>-9.7742833264504225E-2</v>
      </c>
      <c r="P27" s="4">
        <f t="shared" si="2"/>
        <v>-0.12292271614876969</v>
      </c>
    </row>
    <row r="28" spans="1:16" x14ac:dyDescent="0.25">
      <c r="A28" s="2">
        <v>2009</v>
      </c>
      <c r="B28" s="5">
        <v>30620714.6822345</v>
      </c>
      <c r="C28" s="5">
        <v>3949035.4544926751</v>
      </c>
      <c r="D28" s="5">
        <v>41330510.156260021</v>
      </c>
      <c r="F28" s="5">
        <v>30692351.581057142</v>
      </c>
      <c r="G28" s="5">
        <v>4401480.0003007706</v>
      </c>
      <c r="H28" s="5">
        <v>46567516.1108955</v>
      </c>
      <c r="J28" s="3">
        <f t="shared" si="0"/>
        <v>-71636.898822642863</v>
      </c>
      <c r="K28" s="3">
        <f t="shared" si="0"/>
        <v>-452444.54580809548</v>
      </c>
      <c r="L28" s="3">
        <f t="shared" si="0"/>
        <v>-5237005.9546354786</v>
      </c>
      <c r="N28" s="4">
        <f t="shared" si="2"/>
        <v>-2.3340309599104189E-3</v>
      </c>
      <c r="O28" s="4">
        <f t="shared" si="2"/>
        <v>-0.10279372978570347</v>
      </c>
      <c r="P28" s="4">
        <f t="shared" si="2"/>
        <v>-0.11246049589941873</v>
      </c>
    </row>
    <row r="29" spans="1:16" x14ac:dyDescent="0.25">
      <c r="A29" s="2">
        <v>2010</v>
      </c>
      <c r="B29" s="5">
        <v>29206401.78022765</v>
      </c>
      <c r="C29" s="5">
        <v>3477652.4758460699</v>
      </c>
      <c r="D29" s="5">
        <v>41124723.785912767</v>
      </c>
      <c r="F29" s="5">
        <v>29081991.859530721</v>
      </c>
      <c r="G29" s="5">
        <v>3954050.751272161</v>
      </c>
      <c r="H29" s="5">
        <v>46616345.378992796</v>
      </c>
      <c r="J29" s="3">
        <f t="shared" si="0"/>
        <v>124409.9206969291</v>
      </c>
      <c r="K29" s="3">
        <f t="shared" si="0"/>
        <v>-476398.27542609116</v>
      </c>
      <c r="L29" s="3">
        <f t="shared" si="0"/>
        <v>-5491621.5930800289</v>
      </c>
      <c r="N29" s="4">
        <f t="shared" si="2"/>
        <v>4.2779023286246328E-3</v>
      </c>
      <c r="O29" s="4">
        <f t="shared" si="2"/>
        <v>-0.12048360160091942</v>
      </c>
      <c r="P29" s="4">
        <f t="shared" si="2"/>
        <v>-0.11780463587252327</v>
      </c>
    </row>
    <row r="30" spans="1:16" x14ac:dyDescent="0.25">
      <c r="A30" s="2">
        <v>2011</v>
      </c>
      <c r="B30" s="5">
        <v>29736524.945782717</v>
      </c>
      <c r="C30" s="5">
        <v>3176389.673864319</v>
      </c>
      <c r="D30" s="5">
        <v>47575954.730007865</v>
      </c>
      <c r="F30" s="5">
        <v>29588867.991247088</v>
      </c>
      <c r="G30" s="5">
        <v>3434166.64496382</v>
      </c>
      <c r="H30" s="5">
        <v>56835023.423900522</v>
      </c>
      <c r="J30" s="3">
        <f t="shared" si="0"/>
        <v>147656.9545356296</v>
      </c>
      <c r="K30" s="3">
        <f t="shared" si="0"/>
        <v>-257776.97109950101</v>
      </c>
      <c r="L30" s="3">
        <f t="shared" si="0"/>
        <v>-9259068.6938926578</v>
      </c>
      <c r="N30" s="4">
        <f t="shared" si="2"/>
        <v>4.9902873803522709E-3</v>
      </c>
      <c r="O30" s="4">
        <f t="shared" si="2"/>
        <v>-7.5062452626615844E-2</v>
      </c>
      <c r="P30" s="4">
        <f t="shared" si="2"/>
        <v>-0.16291132009983464</v>
      </c>
    </row>
    <row r="31" spans="1:16" x14ac:dyDescent="0.25">
      <c r="A31" s="2">
        <v>2012</v>
      </c>
      <c r="B31" s="5">
        <v>26655798.248257816</v>
      </c>
      <c r="C31" s="5">
        <v>2996176.6416052473</v>
      </c>
      <c r="D31" s="5">
        <v>45192320.200637013</v>
      </c>
      <c r="F31" s="5">
        <v>26603520.860114202</v>
      </c>
      <c r="G31" s="5">
        <v>2977314.6684695487</v>
      </c>
      <c r="H31" s="5">
        <v>56263358.738788128</v>
      </c>
      <c r="J31" s="3">
        <f t="shared" si="0"/>
        <v>52277.388143613935</v>
      </c>
      <c r="K31" s="3">
        <f t="shared" si="0"/>
        <v>18861.973135698587</v>
      </c>
      <c r="L31" s="3">
        <f t="shared" si="0"/>
        <v>-11071038.538151115</v>
      </c>
      <c r="N31" s="4">
        <f t="shared" si="2"/>
        <v>1.9650552428190711E-3</v>
      </c>
      <c r="O31" s="4">
        <f t="shared" si="2"/>
        <v>6.3352299760086658E-3</v>
      </c>
      <c r="P31" s="4">
        <f t="shared" si="2"/>
        <v>-0.19677173183972588</v>
      </c>
    </row>
    <row r="32" spans="1:16" x14ac:dyDescent="0.25">
      <c r="A32" s="2">
        <v>2013</v>
      </c>
      <c r="B32" s="5">
        <v>25168804.845501743</v>
      </c>
      <c r="C32" s="5">
        <v>2777675.0571395159</v>
      </c>
      <c r="D32" s="5">
        <v>44760614.937472209</v>
      </c>
      <c r="F32" s="5">
        <v>25704906.698644135</v>
      </c>
      <c r="G32" s="5">
        <v>2827300.173693303</v>
      </c>
      <c r="H32" s="5">
        <v>55965092.827417389</v>
      </c>
      <c r="J32" s="3">
        <f t="shared" si="0"/>
        <v>-536101.85314239189</v>
      </c>
      <c r="K32" s="3">
        <f t="shared" si="0"/>
        <v>-49625.116553787142</v>
      </c>
      <c r="L32" s="3">
        <f t="shared" si="0"/>
        <v>-11204477.889945179</v>
      </c>
      <c r="N32" s="4">
        <f t="shared" si="2"/>
        <v>-2.0856012411461889E-2</v>
      </c>
      <c r="O32" s="4">
        <f t="shared" si="2"/>
        <v>-1.7552121637286866E-2</v>
      </c>
      <c r="P32" s="4">
        <f t="shared" si="2"/>
        <v>-0.20020475842856258</v>
      </c>
    </row>
    <row r="33" spans="1:16" x14ac:dyDescent="0.25">
      <c r="A33" s="2">
        <v>2014</v>
      </c>
      <c r="B33" s="5">
        <v>24133891.584810957</v>
      </c>
      <c r="C33" s="5">
        <v>2514030.045504516</v>
      </c>
      <c r="D33" s="5">
        <v>46321643.210704558</v>
      </c>
      <c r="F33" s="5">
        <v>24493706.266925562</v>
      </c>
      <c r="G33" s="5">
        <v>2527065.1043176367</v>
      </c>
      <c r="H33" s="5">
        <v>58339799.399877533</v>
      </c>
      <c r="J33" s="3">
        <f t="shared" si="0"/>
        <v>-359814.68211460486</v>
      </c>
      <c r="K33" s="3">
        <f t="shared" si="0"/>
        <v>-13035.058813120704</v>
      </c>
      <c r="L33" s="3">
        <f t="shared" si="0"/>
        <v>-12018156.189172976</v>
      </c>
      <c r="N33" s="4">
        <f t="shared" si="2"/>
        <v>-1.4690087249085338E-2</v>
      </c>
      <c r="O33" s="4">
        <f t="shared" si="2"/>
        <v>-5.1581808441933507E-3</v>
      </c>
      <c r="P33" s="4">
        <f t="shared" si="2"/>
        <v>-0.20600269992012013</v>
      </c>
    </row>
    <row r="34" spans="1:16" x14ac:dyDescent="0.25">
      <c r="A34" s="2">
        <v>2015</v>
      </c>
      <c r="B34" s="5">
        <v>20486362.024044774</v>
      </c>
      <c r="C34" s="5">
        <v>2150308.9223407931</v>
      </c>
      <c r="D34" s="5">
        <v>41984094.382935904</v>
      </c>
      <c r="F34" s="5">
        <v>14169039.868312351</v>
      </c>
      <c r="G34" s="5">
        <v>1375453.3273986375</v>
      </c>
      <c r="H34" s="5">
        <v>35113661.651168831</v>
      </c>
      <c r="J34" s="3">
        <f t="shared" si="0"/>
        <v>6317322.1557324231</v>
      </c>
      <c r="K34" s="3">
        <f t="shared" si="0"/>
        <v>774855.59494215553</v>
      </c>
      <c r="L34" s="3">
        <f t="shared" si="0"/>
        <v>6870432.7317670733</v>
      </c>
      <c r="N34" s="4">
        <f t="shared" si="2"/>
        <v>0.44585393325489087</v>
      </c>
      <c r="O34" s="4">
        <f t="shared" si="2"/>
        <v>0.56334561086679813</v>
      </c>
      <c r="P34" s="4">
        <f t="shared" si="2"/>
        <v>0.19566266828052029</v>
      </c>
    </row>
  </sheetData>
  <mergeCells count="4">
    <mergeCell ref="A1:D1"/>
    <mergeCell ref="F1:H1"/>
    <mergeCell ref="J1:L1"/>
    <mergeCell ref="N1:P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Charts</vt:lpstr>
      </vt:variant>
      <vt:variant>
        <vt:i4>32</vt:i4>
      </vt:variant>
    </vt:vector>
  </HeadingPairs>
  <TitlesOfParts>
    <vt:vector size="44" baseType="lpstr">
      <vt:lpstr>Flow</vt:lpstr>
      <vt:lpstr># plants</vt:lpstr>
      <vt:lpstr>Bay Wide</vt:lpstr>
      <vt:lpstr>DC</vt:lpstr>
      <vt:lpstr>NY</vt:lpstr>
      <vt:lpstr>VA</vt:lpstr>
      <vt:lpstr>WV</vt:lpstr>
      <vt:lpstr>Unsimul</vt:lpstr>
      <vt:lpstr>Simul</vt:lpstr>
      <vt:lpstr>Poto</vt:lpstr>
      <vt:lpstr>SUSQ</vt:lpstr>
      <vt:lpstr>Patux</vt:lpstr>
      <vt:lpstr>Bay TN</vt:lpstr>
      <vt:lpstr>Bay TN %</vt:lpstr>
      <vt:lpstr>Bay TP</vt:lpstr>
      <vt:lpstr>Bay TP % </vt:lpstr>
      <vt:lpstr>Bay TSS</vt:lpstr>
      <vt:lpstr>Bay TSS %</vt:lpstr>
      <vt:lpstr>DC TN</vt:lpstr>
      <vt:lpstr>DC TN %</vt:lpstr>
      <vt:lpstr>DC TP</vt:lpstr>
      <vt:lpstr>DC TP % </vt:lpstr>
      <vt:lpstr>NY TN</vt:lpstr>
      <vt:lpstr>NY TN %</vt:lpstr>
      <vt:lpstr>NY TP</vt:lpstr>
      <vt:lpstr>NY TP%</vt:lpstr>
      <vt:lpstr>VA TN</vt:lpstr>
      <vt:lpstr>VA TN %</vt:lpstr>
      <vt:lpstr>VA TP</vt:lpstr>
      <vt:lpstr>VA TP%</vt:lpstr>
      <vt:lpstr>WV TN</vt:lpstr>
      <vt:lpstr>WV TN %</vt:lpstr>
      <vt:lpstr>WV TP</vt:lpstr>
      <vt:lpstr>WV TP%</vt:lpstr>
      <vt:lpstr>Unsim_TN</vt:lpstr>
      <vt:lpstr>Unsim_TP</vt:lpstr>
      <vt:lpstr>Sim_TN</vt:lpstr>
      <vt:lpstr>Sim_TP</vt:lpstr>
      <vt:lpstr>Poto_TN</vt:lpstr>
      <vt:lpstr>Poto_TP</vt:lpstr>
      <vt:lpstr>Susq_TN</vt:lpstr>
      <vt:lpstr>Susq_TP</vt:lpstr>
      <vt:lpstr>Patu_TN</vt:lpstr>
      <vt:lpstr>Patu_TP</vt:lpstr>
    </vt:vector>
  </TitlesOfParts>
  <Company>US EPA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Ning Zhou</dc:creator>
  <cp:lastModifiedBy>Ning Zhou</cp:lastModifiedBy>
  <dcterms:created xsi:type="dcterms:W3CDTF">2017-05-15T01:08:41Z</dcterms:created>
  <dcterms:modified xsi:type="dcterms:W3CDTF">2017-06-06T04:11:43Z</dcterms:modified>
</cp:coreProperties>
</file>