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C:\Users\LPower\Desktop\SRS Materials\"/>
    </mc:Choice>
  </mc:AlternateContent>
  <bookViews>
    <workbookView xWindow="0" yWindow="0" windowWidth="19200" windowHeight="10770"/>
  </bookViews>
  <sheets>
    <sheet name="Water Quality Workplan" sheetId="1" r:id="rId1"/>
    <sheet name="Sheet1" sheetId="2" r:id="rId2"/>
  </sheets>
  <definedNames>
    <definedName name="_xlnm._FilterDatabase" localSheetId="0" hidden="1">'Water Quality Workplan'!$A$18:$Q$139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2" l="1"/>
  <c r="B11" i="2"/>
  <c r="B10" i="2"/>
  <c r="B9" i="2"/>
  <c r="A12" i="2"/>
  <c r="A11" i="2"/>
  <c r="A10" i="2"/>
  <c r="A9" i="2"/>
</calcChain>
</file>

<file path=xl/comments1.xml><?xml version="1.0" encoding="utf-8"?>
<comments xmlns="http://schemas.openxmlformats.org/spreadsheetml/2006/main">
  <authors>
    <author>Williams, Michelle</author>
  </authors>
  <commentList>
    <comment ref="H64" authorId="0" shapeId="0">
      <text>
        <r>
          <rPr>
            <b/>
            <sz val="9"/>
            <color indexed="81"/>
            <rFont val="Tahoma"/>
            <family val="2"/>
          </rPr>
          <t>Williams, Michelle:</t>
        </r>
        <r>
          <rPr>
            <sz val="9"/>
            <color indexed="81"/>
            <rFont val="Tahoma"/>
            <family val="2"/>
          </rPr>
          <t xml:space="preserve">
</t>
        </r>
      </text>
    </comment>
  </commentList>
</comments>
</file>

<file path=xl/sharedStrings.xml><?xml version="1.0" encoding="utf-8"?>
<sst xmlns="http://schemas.openxmlformats.org/spreadsheetml/2006/main" count="768" uniqueCount="401">
  <si>
    <t>Geographic Location</t>
  </si>
  <si>
    <r>
      <t>**Note:</t>
    </r>
    <r>
      <rPr>
        <i/>
        <sz val="11"/>
        <color theme="1"/>
        <rFont val="Calibri"/>
        <family val="2"/>
      </rPr>
      <t xml:space="preserve"> As a member of the Chesapeake Executive Council and a signatory to the Chesapeake Bay Watershed Agreement, the Chesapeake Bay Commission (CBC) functions as the legislative arm of the Chesapeake Bay Program working within Maryland, Pennsylvania and Virginia and at the federal level to identify specific Bay management concerns requiring intergovernmental coordination and cooperation. CBC makes recommendations to the federal, state and local governments on legislative and administrative actions necessary to effectuate coordinated and cooperative management for the Bay watershed.  The Commission will work collaboratively with Bay Program partners to identify legislative, budgetary and policy needs to advance the key actions identified in this outcome and to anticipate those needed in the future.  The CBC’s work is supported by the annual appropriations of its three member states totaling $675,000 and is, on occasion, supplemented by project-specific grants. </t>
    </r>
  </si>
  <si>
    <t xml:space="preserve"> </t>
  </si>
  <si>
    <r>
      <rPr>
        <b/>
        <sz val="11"/>
        <color theme="1"/>
        <rFont val="Calibri"/>
        <family val="2"/>
        <scheme val="minor"/>
      </rPr>
      <t>Performance Target(s)</t>
    </r>
    <r>
      <rPr>
        <sz val="11"/>
        <color theme="1"/>
        <rFont val="Calibri"/>
        <family val="2"/>
        <scheme val="minor"/>
      </rPr>
      <t xml:space="preserve">
</t>
    </r>
    <r>
      <rPr>
        <i/>
        <sz val="10"/>
        <color rgb="FFFF0000"/>
        <rFont val="Calibri"/>
        <family val="2"/>
        <scheme val="minor"/>
      </rPr>
      <t>Identify incremental steps to achieve Key Action.</t>
    </r>
  </si>
  <si>
    <r>
      <rPr>
        <b/>
        <sz val="11"/>
        <color theme="1"/>
        <rFont val="Calibri"/>
        <family val="2"/>
        <scheme val="minor"/>
      </rPr>
      <t xml:space="preserve">Participating Entity </t>
    </r>
    <r>
      <rPr>
        <sz val="11"/>
        <color theme="1"/>
        <rFont val="Calibri"/>
        <family val="2"/>
        <scheme val="minor"/>
      </rPr>
      <t xml:space="preserve">
</t>
    </r>
    <r>
      <rPr>
        <i/>
        <sz val="10"/>
        <color rgb="FFFF0000"/>
        <rFont val="Calibri"/>
        <family val="2"/>
        <scheme val="minor"/>
      </rPr>
      <t>Identify responsible partner for each step.</t>
    </r>
  </si>
  <si>
    <r>
      <rPr>
        <b/>
        <sz val="11"/>
        <color theme="1"/>
        <rFont val="Calibri"/>
        <family val="2"/>
        <scheme val="minor"/>
      </rPr>
      <t xml:space="preserve">Timeline
</t>
    </r>
    <r>
      <rPr>
        <i/>
        <sz val="10"/>
        <color rgb="FFFF0000"/>
        <rFont val="Calibri"/>
        <family val="2"/>
        <scheme val="minor"/>
      </rPr>
      <t>Identify completion date (month &amp; year) for each step)</t>
    </r>
  </si>
  <si>
    <r>
      <rPr>
        <b/>
        <sz val="11"/>
        <color theme="1"/>
        <rFont val="Calibri"/>
        <family val="2"/>
        <scheme val="minor"/>
      </rPr>
      <t>Factors Influencing and/or Gap</t>
    </r>
    <r>
      <rPr>
        <sz val="11"/>
        <color theme="1"/>
        <rFont val="Calibri"/>
        <family val="2"/>
        <scheme val="minor"/>
      </rPr>
      <t xml:space="preserve"> </t>
    </r>
    <r>
      <rPr>
        <i/>
        <sz val="10"/>
        <color rgb="FFFF0000"/>
        <rFont val="Calibri"/>
        <family val="2"/>
        <scheme val="minor"/>
      </rPr>
      <t>Identify related factor or gap in Management Strategy</t>
    </r>
  </si>
  <si>
    <r>
      <rPr>
        <b/>
        <sz val="11"/>
        <color theme="1"/>
        <rFont val="Calibri"/>
        <family val="2"/>
        <scheme val="minor"/>
      </rPr>
      <t xml:space="preserve">Key Action**
</t>
    </r>
    <r>
      <rPr>
        <sz val="10"/>
        <color theme="1"/>
        <rFont val="Calibri"/>
        <family val="2"/>
        <scheme val="minor"/>
      </rPr>
      <t xml:space="preserve"> </t>
    </r>
    <r>
      <rPr>
        <i/>
        <sz val="10"/>
        <color rgb="FFFF0000"/>
        <rFont val="Calibri"/>
        <family val="2"/>
        <scheme val="minor"/>
      </rPr>
      <t>Description of work/project. Define each major action step on its own row. Identify specific program that will be used to achieve action.</t>
    </r>
    <r>
      <rPr>
        <sz val="10"/>
        <color rgb="FFFF0000"/>
        <rFont val="Calibri"/>
        <family val="2"/>
        <scheme val="minor"/>
      </rPr>
      <t xml:space="preserve"> </t>
    </r>
  </si>
  <si>
    <t>Management Approach 1: Phase I WIPs, Phase II WIPs, and Two-year Milestones</t>
  </si>
  <si>
    <t xml:space="preserve">Management Approach 2: Enhancing Monitoring </t>
  </si>
  <si>
    <t xml:space="preserve">Management Approach 3: Bay TMDL Midpoint Assessment </t>
  </si>
  <si>
    <r>
      <t>2 year Target</t>
    </r>
    <r>
      <rPr>
        <sz val="11"/>
        <color theme="1"/>
        <rFont val="Calibri"/>
        <family val="2"/>
        <scheme val="minor"/>
      </rPr>
      <t xml:space="preserve">: </t>
    </r>
    <r>
      <rPr>
        <sz val="11"/>
        <color rgb="FF3B3838"/>
        <rFont val="Calibri"/>
        <family val="2"/>
        <scheme val="minor"/>
      </rPr>
      <t>60% by 2017</t>
    </r>
  </si>
  <si>
    <r>
      <rPr>
        <b/>
        <sz val="14"/>
        <color theme="1"/>
        <rFont val="Calibri"/>
        <family val="2"/>
        <scheme val="minor"/>
      </rPr>
      <t>Outcome:</t>
    </r>
    <r>
      <rPr>
        <sz val="11"/>
        <color theme="1"/>
        <rFont val="Calibri"/>
        <family val="2"/>
        <scheme val="minor"/>
      </rPr>
      <t xml:space="preserve"> 2017 WIP, 2025 WIP and Water Quality Standards Attainment and Monitoring Outcomes</t>
    </r>
  </si>
  <si>
    <r>
      <t>Goal</t>
    </r>
    <r>
      <rPr>
        <sz val="11"/>
        <color theme="1"/>
        <rFont val="Times New Roman"/>
        <family val="1"/>
      </rPr>
      <t>:  Water Quality</t>
    </r>
  </si>
  <si>
    <r>
      <t>Outcome</t>
    </r>
    <r>
      <rPr>
        <sz val="11"/>
        <color theme="1"/>
        <rFont val="Times New Roman"/>
        <family val="1"/>
      </rPr>
      <t xml:space="preserve">: 2017 WIP, 2025 WIP and Water Quality Standards Attainment and Monitoring </t>
    </r>
  </si>
  <si>
    <r>
      <t>Long term Target</t>
    </r>
    <r>
      <rPr>
        <sz val="11"/>
        <color theme="1"/>
        <rFont val="Times New Roman"/>
        <family val="1"/>
      </rPr>
      <t>: 100% by 2025</t>
    </r>
  </si>
  <si>
    <t>CBP Monitoring Team; UMCES</t>
  </si>
  <si>
    <t>Tidal water areas of the Chesapeake Bay Watershed</t>
  </si>
  <si>
    <t>June, 2016</t>
  </si>
  <si>
    <t>December, 2016</t>
  </si>
  <si>
    <t>CBP Monitoring Team; USGS</t>
  </si>
  <si>
    <t>UMCES/EPA, MD DNR, VADEQ</t>
  </si>
  <si>
    <t>Annually in 2016/2017</t>
  </si>
  <si>
    <t>MD DNR, UMCES, USGS, with Exelon</t>
  </si>
  <si>
    <t>Water quality results attained from 2 of the 6 high flow events assessed in April 2015 will be submitted to the CBP to be included in the 2017 CB Mid Point Assessment</t>
  </si>
  <si>
    <t>Monitor any high flow event of greater than 100,000 cfs at Conowingo Dam occurring before May 30, 2016</t>
  </si>
  <si>
    <t>Lower Susquehanna River, Conowingo Dam</t>
  </si>
  <si>
    <t>On/before May 30, 2016</t>
  </si>
  <si>
    <t>Develop alternative monitoring plans to gather sufficient information to inform Conowingo impacts on Bay water quality standards now that it has reached "dynamic equilibrium" in the event than less that 6 high flow events occur before May 30, 2016</t>
  </si>
  <si>
    <t>USGS, EPA, MD DNR, VA DEQ, DEREC, WV DNR, PA, DC, DC, NY, SRBC</t>
  </si>
  <si>
    <t>The partners in the network will collect nutrient and sediment samples from over 125 sites throughout the watershed.</t>
  </si>
  <si>
    <t>2016-2017</t>
  </si>
  <si>
    <t>Non-tidal water areas of the Chesapeake Bay watershed</t>
  </si>
  <si>
    <t>The USGS will work with the partners to compile quality assure the information to update loads and trends.</t>
  </si>
  <si>
    <t xml:space="preserve">USGS will completely update the reporting of loads to the Bay and trends of nutrients and sediment loads in the watershed; revised products will be prepared to communicate these results. </t>
  </si>
  <si>
    <t>USGS</t>
  </si>
  <si>
    <t>CBP Monitoring Team</t>
  </si>
  <si>
    <t>Chesapeake Bay Watershed and jurisdictions</t>
  </si>
  <si>
    <t>CBP monitoring team, Alliance for the Chesapeake Bay (ACB), Isaac Walton League</t>
  </si>
  <si>
    <t>MD DNR, CBP monitoring team</t>
  </si>
  <si>
    <t>CBP monitoring team, UMCES, USGS and other academic partners</t>
  </si>
  <si>
    <t xml:space="preserve">2. Explain the drivers of water-quality trends in the watershed. </t>
  </si>
  <si>
    <t>USGS, JHU, CBP modeling team</t>
  </si>
  <si>
    <t>Release of a report  and communication products regarding nitrogen sources and transport processes in smaller agricultural and urban watersheds.</t>
  </si>
  <si>
    <t>Agricultural and urban watersheds in the Chesapeake Bay Watershed</t>
  </si>
  <si>
    <t>Compare observed and expected trends in the watershed and relation to management actions.</t>
  </si>
  <si>
    <t xml:space="preserve">Shallow water areas of the Chesapeake Bay Watershed </t>
  </si>
  <si>
    <t>Improve knowledge of sediment and nitrogen sources and residence times.</t>
  </si>
  <si>
    <t>Improve knowledge of the water-quality functions of created and restored nontidal wetlands.</t>
  </si>
  <si>
    <t>Created and restored non-tidal wetlands in the Chesapeake Bay Watershed</t>
  </si>
  <si>
    <t>Support efforts to improve the understanding of tidal water response to changes in watershed loads.</t>
  </si>
  <si>
    <t>Chesapeake Bay Watershed</t>
  </si>
  <si>
    <t>Develop a new land-cover data set for the CBP watershed model.</t>
  </si>
  <si>
    <t>Enhance the CBP watershed model using USGS measured loads for calibration as well as  SPARROW model, groundwater models and other science findings.</t>
  </si>
  <si>
    <t>Examine the impact of Susquehanna reservoirs on changes in nutrient and sediment transport to Chesapeake Bay.</t>
  </si>
  <si>
    <t>Better utilize monitoring data to assess progress and explain observed changes in nutrients and sediment in response to management practices.</t>
  </si>
  <si>
    <t>3. Provide information to enhance the CBP watershed models. Results of these studies will be used to prepare and calibrate the Phase 6 model in 2016.  (USGS, working with CBP modeling team)</t>
  </si>
  <si>
    <t>Susquehanna reservoirs and Chesapeake Bay Watershed and jurisdictions</t>
  </si>
  <si>
    <t xml:space="preserve">1. Develop and apply new approaches for quantifying and explaining water-quality trends in tidal waters. </t>
  </si>
  <si>
    <t>Test watershed factors influencing water-quality trends in tidal waters.</t>
  </si>
  <si>
    <t xml:space="preserve">Summarize patterns in water-quality criteria attainment over time in tidal waters from 1985-2014 </t>
  </si>
  <si>
    <t xml:space="preserve">Provide an update describing temporal and regional patterns in water quality standards attainment of dissolved oxygen, water clarity/SAV and chlorophyll. </t>
  </si>
  <si>
    <t>Publish a new Ambient Water Quality Criteria Technical Addendum that provides updated guidance on water quality standards attainment assessment methods for the tidal bay jurisdictions</t>
  </si>
  <si>
    <t>Tidal water areas of the Chesapeake Bay Watershed jurisdictions</t>
  </si>
  <si>
    <t>1. Continue work to improve temporal and regional patterns in water quality criteria attainment in tidal and non-tidal waters.</t>
  </si>
  <si>
    <t xml:space="preserve">Implement new process for quantifying trends in tidal water-quality parameters. The new process incorporates advances in methods to provide more information on trends in water-quality patterns over time. </t>
  </si>
  <si>
    <t xml:space="preserve">2. Conduct Lower Susquehanna River Integrated Sediment and Nutrient Monitoring Program </t>
  </si>
  <si>
    <t xml:space="preserve">3. Coordinate the CBP non-tidal water-quality network </t>
  </si>
  <si>
    <t>Expand upon the water quality-focused Building Environmental Intelligence report to a new process to address additional monitoring needs associated with the 2014 Chesapeake Bay Agreement. Integrate the role of Citizen Science to address gaps in water quality-related monitoring and assessment needs.  Work with partners and Management Board to consider and attempt to implement recommendations.</t>
  </si>
  <si>
    <t>Coordinate and integrate Citizens Monitoring effort funded by the Chesapeake Bay Program. Develop high quality citizens monitoring programs to assess water quality standards. Target areas where implementation will potentially show progress.</t>
  </si>
  <si>
    <t>Develop strategy to target shallow water monitoring program with limited resources. Incorporate all spatially and temporally intensive monitoring results into Bay water quality standards attainment.</t>
  </si>
  <si>
    <t>4. Release beta and final version of the Phase 6 Watershed Model</t>
  </si>
  <si>
    <t>Incorporate data inputs, such as BMP efficiencies and land use/land cover</t>
  </si>
  <si>
    <t>Modeling Workgroup, WQGIT, WQGIT Workgroups</t>
  </si>
  <si>
    <t>n/a</t>
  </si>
  <si>
    <t>Oct. 2015 - October 2016</t>
  </si>
  <si>
    <t>Conduct STAC peer reviews</t>
  </si>
  <si>
    <t>STAC, Modeling Workgroup</t>
  </si>
  <si>
    <t>Winter/Spring 2016</t>
  </si>
  <si>
    <t xml:space="preserve">Run key scenarios and refine modeling tools as appropriate </t>
  </si>
  <si>
    <t xml:space="preserve">Modeling Workgroup, Bay jurisdictions, CBPO Modeling Team </t>
  </si>
  <si>
    <t>January 2016  - September 2016</t>
  </si>
  <si>
    <t xml:space="preserve">Improved Technical Information; Response of Water Quality Conditions to Management Practices </t>
  </si>
  <si>
    <t xml:space="preserve">Release Phase III WIP Stakeholder Assessment </t>
  </si>
  <si>
    <t>Institute of Environmental Negotiation; WQGIT; Bay Jurisdictions</t>
  </si>
  <si>
    <t>December 2015 / January 2016</t>
  </si>
  <si>
    <t xml:space="preserve">Develop Phase III WIP Action Plan  </t>
  </si>
  <si>
    <t xml:space="preserve">Provide Phase III WIP Expectations </t>
  </si>
  <si>
    <t xml:space="preserve">EPA; PSC; MB; WQGIT; WQGIT Workgroups; Bay Jurisdictions </t>
  </si>
  <si>
    <t>Jun. 2017</t>
  </si>
  <si>
    <t xml:space="preserve">5. Develop Phase III WIP Expectations </t>
  </si>
  <si>
    <t>Implementation of Practices; Technical Information; Response of Water Quality Conditions to Management Practices</t>
  </si>
  <si>
    <t>6. Collection of Local Land Use Data</t>
  </si>
  <si>
    <t xml:space="preserve">Outreach to local Bay jurisdictions </t>
  </si>
  <si>
    <t xml:space="preserve">Land Use Workgroup </t>
  </si>
  <si>
    <t>2013 - 2016</t>
  </si>
  <si>
    <t xml:space="preserve">Establish contract with Chesapeake Conservancy </t>
  </si>
  <si>
    <t xml:space="preserve">Chesapeake Conservancy; PSC </t>
  </si>
  <si>
    <t>Fall 2015 - Spring 2016</t>
  </si>
  <si>
    <t>Rolling partnership review of land use data</t>
  </si>
  <si>
    <t xml:space="preserve">Bay state and local jurisdictions; Land Use Workgroup </t>
  </si>
  <si>
    <t>August 2015 - July 2016</t>
  </si>
  <si>
    <t>Improving National Wetlands Inventory Data</t>
  </si>
  <si>
    <t>FWS; PADEP</t>
  </si>
  <si>
    <t>n/a (although priority for PA)</t>
  </si>
  <si>
    <t>November 2015 - May 2016</t>
  </si>
  <si>
    <t xml:space="preserve">Incorporation of data into Phase 6 modeling tools </t>
  </si>
  <si>
    <t xml:space="preserve">Land Use Workgroup; Modeling Workgroup </t>
  </si>
  <si>
    <t>May 2015 - September 2016</t>
  </si>
  <si>
    <t>Improved Technical Information</t>
  </si>
  <si>
    <t xml:space="preserve">1. BMP Verification </t>
  </si>
  <si>
    <t>2. Provide support for continued BMP implementation, tracking and reporting on agricultural lands</t>
  </si>
  <si>
    <t>3. Provide support for continued BMP implementation, tracking and reporting in the urban stormwater sector</t>
  </si>
  <si>
    <t>4. Guide development of jurisdictions’ trading and offset programs</t>
  </si>
  <si>
    <t xml:space="preserve">5. Continue with Wastewater Treatment Plant &amp; Septic upgrades and enhancements </t>
  </si>
  <si>
    <t>4. Addressing gaps in monitoring programs</t>
  </si>
  <si>
    <t>6. Provide permit and enforcement oversight across all sectors</t>
  </si>
  <si>
    <t>EPA</t>
  </si>
  <si>
    <t>Chesapeake Bay Watershed and Jurisdictions</t>
  </si>
  <si>
    <t>January-April 2016</t>
  </si>
  <si>
    <t>Approve each Bay jurisdictions' Best Management Practice verification program contained within the Clean Water Act Section 117 grant quality Assurance Project Plan</t>
  </si>
  <si>
    <t>Deliver final Phase III WIP Stakeholder Assessment Report to the CBP partnership to help inform the Phase III WIP expectations development process.</t>
  </si>
  <si>
    <t>Provide final Phase III WIP expectations to the jurisdictions</t>
  </si>
  <si>
    <t>June 2017</t>
  </si>
  <si>
    <t>Identify and map all federal landholdings in the Chesapeake Bay Watershed using Federal Facilities Editor Tool in order to inform the CBP Phase 6 Watershed Model.</t>
  </si>
  <si>
    <t>EPA, USGS, federal agency partners</t>
  </si>
  <si>
    <t>All federal landholdings in the Chesapeake Bay Watershed</t>
  </si>
  <si>
    <t>7. Provide guidance and tools to support continued BMP implementation, tracking and reporting across all source sectors.</t>
  </si>
  <si>
    <t>All Federal agencies with Federal lands and facilities which received 2017 and 2025 pollution reduction targets from EPA and the Bay jurisdictions are to ensure that practices are in place to achieve an equivalent 60% reduction by the end of 2017 as described in the 2015 Protocol for Setting Targets, Planning BMPs and Reporting Progress for Federal Facilities and Lands.</t>
  </si>
  <si>
    <t>Multiple Federal Agencies</t>
  </si>
  <si>
    <t>Ensure BayFAST is enhanced to improve the usability of the tool by the users and its functionality in supporting annual progress reporting.</t>
  </si>
  <si>
    <t>2016/2017</t>
  </si>
  <si>
    <t>Continue to participate in jurisdictions' WIP processes by providing installation information and disseminating jurisdiction information throughout DoD to support effective implementation of future Phase III WIP expectations</t>
  </si>
  <si>
    <t>DoD</t>
  </si>
  <si>
    <t>DoD landholdings in the Chesapeake Bay Watershed</t>
  </si>
  <si>
    <t>Develop digital land use and boundary data for USACE properties in the Chesapeake Bay watershed.</t>
  </si>
  <si>
    <t>USACE</t>
  </si>
  <si>
    <t>USACE landholdings in the Chesapeake Bay Watershed</t>
  </si>
  <si>
    <t>Assess existing and future BMPs for USACE properties in the Chesapeake Bay Watershed</t>
  </si>
  <si>
    <t>USDA</t>
  </si>
  <si>
    <t>Pilot first incremental releases of Conservation Desktop that will enable  resource inventory, integrate resource concerns, and integrate resource assessment and analysis tools in order to improve efficiency in conservation planning process.</t>
  </si>
  <si>
    <t>Support the development and implementation of agricultural certainty programs in Bay watershed states.</t>
  </si>
  <si>
    <t>USDA and State Agencies</t>
  </si>
  <si>
    <t>Coordinate lessons learned with Chesapeake Bay Program partners on the CEAP Chesapeake cropland studies (Part 1, Part 2, and the plans for Part 3 study) to discuss their utility for learning about the effectiveness of nutrient management on Chesapeake cropland and opporutunities to fine-tune nutrient management to achieve the greatest water quality benefits.</t>
  </si>
  <si>
    <t>NRCS</t>
  </si>
  <si>
    <t>USDA will develop pilot strategies to ensure that federal, state, and NGO conservation programs creat mutually reinforcing incentives for producers to install and maintain riparian forest buffers</t>
  </si>
  <si>
    <t>Conduct animal feeding operation (AFO) reviews in on Bay sub-watershed</t>
  </si>
  <si>
    <t>Chesapeake Bay Sub-Watershed</t>
  </si>
  <si>
    <t>Complete review of four CAFO permits and associated Nutrient Management Plans for each Bay jurisdiction</t>
  </si>
  <si>
    <t>Propose draft Blue Plains NPDES permit for comment</t>
  </si>
  <si>
    <t>Propose draft District of Columbia MS4 permit for comment</t>
  </si>
  <si>
    <t>District of Columbia</t>
  </si>
  <si>
    <t>Meet quarterly with Federal Agencies and the District of Columbia Department of Energy and Environment (DOEE) as part of the 2013 Memorandum of Understanding among EPA, DoD, NPS, and GSA regarding Federal Agency Stormwater Management in the District of Columbia.</t>
  </si>
  <si>
    <t>NPS, GSA, DoD-Navy, GSA, EPA</t>
  </si>
  <si>
    <t>Reissue Construction General Permit (applicable to to operators in the District of Columbia and the Federal operators in Delaware)</t>
  </si>
  <si>
    <t>Delaware and District of Columbia</t>
  </si>
  <si>
    <t>Conduct oversight review and comment, per NPDES Memorandum of understanding, on draft state MS4 permits: to ensure consistency with the Bay TMDL allocations and the level of pollutant reduction called for in state WIPs; and to ensure permits contain enforceable performance measures.</t>
  </si>
  <si>
    <t>Virginia</t>
  </si>
  <si>
    <t>Issue final "baseline demonstration" technical memorandum setting forth EPA expectations for the Bay jurisdictions' offset and trading programs.</t>
  </si>
  <si>
    <t>March 2016</t>
  </si>
  <si>
    <t>Issue draft "MS4 and construction mitigation" technical memoranda setting forth EPA expectations for the Bay jurisdictions' offset and trading programs and explore means for addressing "interstate trading" considerations.</t>
  </si>
  <si>
    <t>Conduct update of previous 2012 trading and offset assessments for all jurisdictions</t>
  </si>
  <si>
    <t>Conduct final sector load growth evaluation</t>
  </si>
  <si>
    <t>Work with other Federal agencies to build capacity that will support an efficient and robust trading market</t>
  </si>
  <si>
    <t>USDA, EPA, DOT</t>
  </si>
  <si>
    <t>Provide financial support to Bay jurisdictions, as authorized, through EPA's assistance programs including CWA Section 319, CWA 117 CBIG and CBRAP</t>
  </si>
  <si>
    <t>Provide financial support to localities and other entities through the innovative Nutrient and Sediment Reduction Grants and the Small Watershed Grants, as authorized.</t>
  </si>
  <si>
    <t xml:space="preserve">Continually improve Verification Program and document changes in annual Verification QAPP updates </t>
  </si>
  <si>
    <t>VA</t>
  </si>
  <si>
    <t>Ongoing
April 2016 - December 2017</t>
  </si>
  <si>
    <t>NRCS will continue to support voluntary actions by farmers and landowners to improve water quality by providing financial and technical assistance from the Environmental Quality Incentives Program (EQIP), Regional Conservation Partnership Program (RCPP), Agricultural Management Assistance (AMA) Program, Agricultural Conservation Easement Program (ACEP), Conservation Stewardship Program (CSP), and Coservation Technical Assistance (CTA) funds.</t>
  </si>
  <si>
    <t>Continue to expand funding for implementation of the Virginia Agricultural Cost-Share program</t>
  </si>
  <si>
    <t>2016/2016</t>
  </si>
  <si>
    <t>Continue implementation of Resource Management Program (Virginia's Agricultural certainty program)</t>
  </si>
  <si>
    <t>Provide assistance to Virginia Department of Environmental Quality to review and comment on select TMDL action plans submitted by MS4 jurisdictions to evaluate if they have a schedule for implementing the necessary structural and non-structural controls and a final date to achieve the applicable waste load allocations.</t>
  </si>
  <si>
    <t>Issue all remaining Phase I MS4 permits.</t>
  </si>
  <si>
    <t>Continue to expand funding for implementation of stormwater BMPs through the Virginia Stormwater Local Assistance Fund and Virginia Conservation Assistance Program.</t>
  </si>
  <si>
    <t xml:space="preserve">Complete development of Regulations
for the Certification of Non-Point Source Nutrient Credits
</t>
  </si>
  <si>
    <t>Vriginia</t>
  </si>
  <si>
    <t>Amend and reissue the General VPDES Watershed Permit for Total Nitrogen and Total Phosphorus Discharges and Nutrient Trading in the Chesapeake Bay Watershed in Virginia</t>
  </si>
  <si>
    <t>Virginia's Chesapeake Bay Watershed</t>
  </si>
  <si>
    <t xml:space="preserve">Implement compliance monitoring plans for all permitted activities. </t>
  </si>
  <si>
    <t>Report Annual BMP implementation progress by December 1st each year for simulation through the Chesapeake Bay Watershed Model.  Results used to assess progress toward achieving Milestones and 2017 60% reduction goal.</t>
  </si>
  <si>
    <t>Bay Jurisdictions</t>
  </si>
  <si>
    <t xml:space="preserve">Develop enhancements to Chesapeake Assessment and Scenario Tool (CAST) to incorporate optimization functions to assist jurisdictions in developing implementation plans that minimize costs and maximize benefits. </t>
  </si>
  <si>
    <t>EPA and Bay Partnership</t>
  </si>
  <si>
    <t xml:space="preserve">Fully fund Virginia Water Quality Improvement Fund point source grant obligations for improvements to watewater treatment plalnts.  </t>
  </si>
  <si>
    <t>Implement agricultural BMP verification pilot project to test three different verification techniques.</t>
  </si>
  <si>
    <t>WV</t>
  </si>
  <si>
    <t>West Virginia</t>
  </si>
  <si>
    <t>Implement agriculture BMP verification training program for staff</t>
  </si>
  <si>
    <t>Test and implement enhanced tracking and verification program for urban stormwater</t>
  </si>
  <si>
    <t>Conduct BMP veririfcation training for MS4s</t>
  </si>
  <si>
    <t>Continue implementation, tracking and reporting of BMPs for agriculture.</t>
  </si>
  <si>
    <t>Continue implementation, tracking and reporting of BMPs for urban stormwater</t>
  </si>
  <si>
    <t>Maintain offsets tracking and accountability system</t>
  </si>
  <si>
    <t>Consider, and if appropriate, approve offsets on a case-by-case basis.</t>
  </si>
  <si>
    <t>Finalize significant wastewater treatment plant upgrades so that all are compliant with TMDL wasteload allocations</t>
  </si>
  <si>
    <t xml:space="preserve">1. Continue to sustain the capacity of the governments and the private sector to implement practices. </t>
  </si>
  <si>
    <t>2. Delivering the necessary financial capacity to implement practices and programs</t>
  </si>
  <si>
    <t>3. Quantifying the reductions from pollution control practices and verifying for their continued performance</t>
  </si>
  <si>
    <t>1. Delivering the necessary financial capacity to implement practices and programs</t>
  </si>
  <si>
    <t>1. Enhancing the next generation of decision support tools (Phase 6)</t>
  </si>
  <si>
    <t>2. Reviewing and updating historical implementation data that has been submitted by the jurisdictions to the CBP partnership, confirming that BMPs are still in place and ensuring that accurate information is included in the modeling tools.</t>
  </si>
  <si>
    <t>3. Delivering the necessary financial capacity to implement practices and programs.</t>
  </si>
  <si>
    <t>1. Understanding the factors affecting the ecosystem response to pollutant load reductions to focus management efforts and strategies</t>
  </si>
  <si>
    <t>2. Factoring in effects from from continued climate change</t>
  </si>
  <si>
    <t>3. Examining the impact the lower Susquehanna dams have on the pollutant loads to the Bay, including changes over time</t>
  </si>
  <si>
    <t>1. Examining the impact the lower Susquehanna dams have on the pollutant loads to the Bay, including changes over time</t>
  </si>
  <si>
    <t>2. Improving the identification of sources and their contributions to nitrogen, phosphorus and sediment pollutant loads</t>
  </si>
  <si>
    <t>1. Improving the identification of sources and their contributions to nitrogen, phosphorus and sediment pollutant loads.</t>
  </si>
  <si>
    <t>2. Factoring in effects from continued climate change</t>
  </si>
  <si>
    <t>1. Revisiting watershed model calibration methods with the goal of improving local watershed results.</t>
  </si>
  <si>
    <t>2. Enhancing the next generation of decision support tools</t>
  </si>
  <si>
    <t>3. Examining the impact the lower Susquehanna dams have on the pollutant loads to the Bay including changes over time.</t>
  </si>
  <si>
    <t>Utilize empirical, historical and current water quality data to assess Pennsylvania's progress towards meeting goals.</t>
  </si>
  <si>
    <t>Pennsylvania</t>
  </si>
  <si>
    <t>Definitions:</t>
  </si>
  <si>
    <t>MDE</t>
  </si>
  <si>
    <t>PA DEP</t>
  </si>
  <si>
    <t>DE DNREC</t>
  </si>
  <si>
    <t>DOEE</t>
  </si>
  <si>
    <t>VA DEQ</t>
  </si>
  <si>
    <t>WV DEP</t>
  </si>
  <si>
    <t>NYS DEC</t>
  </si>
  <si>
    <t>FWS</t>
  </si>
  <si>
    <t>NOAA</t>
  </si>
  <si>
    <t>CBP</t>
  </si>
  <si>
    <t>WQGIT</t>
  </si>
  <si>
    <t>MB</t>
  </si>
  <si>
    <t>PSC</t>
  </si>
  <si>
    <t>WIP</t>
  </si>
  <si>
    <t>TMDL</t>
  </si>
  <si>
    <t>U.S. Environmental Protection Agency</t>
  </si>
  <si>
    <t>Delaware Department of Natutral Resources and Environmental Control</t>
  </si>
  <si>
    <t>District of Columbia Department of Energy and Environment</t>
  </si>
  <si>
    <t>New York State Department of Environmental Control</t>
  </si>
  <si>
    <t>Pennsylvania Department of Environmental Protection</t>
  </si>
  <si>
    <t>Virginia Department of Environmental Quality</t>
  </si>
  <si>
    <t>West Virginia Department of Environmental Protection</t>
  </si>
  <si>
    <t>U.S. Geological Survey</t>
  </si>
  <si>
    <t>UMCES</t>
  </si>
  <si>
    <t>U.S. Fish and Wildlife Service</t>
  </si>
  <si>
    <t>University of Maryland Center for Environmental Science</t>
  </si>
  <si>
    <t>National Oceanic and Atmospheric Administration</t>
  </si>
  <si>
    <t>Chesapeake Bay Program Partnership</t>
  </si>
  <si>
    <t>Water Quality Goal Implementation Team</t>
  </si>
  <si>
    <t>Chesapeake Bay Program's Management Board</t>
  </si>
  <si>
    <t>Chesapeake Bay Program's Principles' Staff Committee</t>
  </si>
  <si>
    <t>Watershed Implementation Plan</t>
  </si>
  <si>
    <t>Total Maximum Daily Load</t>
  </si>
  <si>
    <t>U.S. Department of Agriculture</t>
  </si>
  <si>
    <t>National Resource Conservation Service</t>
  </si>
  <si>
    <t>STAC</t>
  </si>
  <si>
    <t>Scientifical and Technical Advisory Committee</t>
  </si>
  <si>
    <t>CBPO</t>
  </si>
  <si>
    <t>Chesaoeake Bay Program Office</t>
  </si>
  <si>
    <t>JHU</t>
  </si>
  <si>
    <t>Johns Hopkins University</t>
  </si>
  <si>
    <t>MD DNR</t>
  </si>
  <si>
    <t>Maryland Department of the Environment</t>
  </si>
  <si>
    <t>Maryland Department of Natural Resources</t>
  </si>
  <si>
    <t>SRBC</t>
  </si>
  <si>
    <t>Susquehanna River Basin Commission</t>
  </si>
  <si>
    <t>U.S. Army Corps of Engineers</t>
  </si>
  <si>
    <t>U.S. Department of Defense</t>
  </si>
  <si>
    <t>DOT</t>
  </si>
  <si>
    <t>Department of Transportation</t>
  </si>
  <si>
    <t>Institute Phosphorus Management Tool:                                                              1) Conduct a two year study (2015-2016) "PMT On-Farm Economic Analysis Project" to better understand outcomes and impacts of requirements.                                           2) Collect information to track  operations according to the appropriate Tier that will govern PMT implementation schedule.</t>
  </si>
  <si>
    <t>MD Dept of Ag</t>
  </si>
  <si>
    <t>MD</t>
  </si>
  <si>
    <t xml:space="preserve">Regulation took effect June 8, 2015, restricting all farms with phosphorus FIV levels over 500 from applying manure.  </t>
  </si>
  <si>
    <t>Maintain Maryland historic level of Cover Crop acreage sign-up participation and certification</t>
  </si>
  <si>
    <t>Regulatory agency to receive, review, approve and report out on Maryland Phase I MS4 Financial Assurance Plans</t>
  </si>
  <si>
    <t>MD Dept of Environment</t>
  </si>
  <si>
    <t xml:space="preserve">Maryland </t>
  </si>
  <si>
    <t>Update and cosolidate Maryland nutrient trading policy</t>
  </si>
  <si>
    <t>Maryland Departments of Agriculture and Environment</t>
  </si>
  <si>
    <t>Regulations that establish the requirements and standards for the generation and certification of nutrient and sediment credits on agricultural land.</t>
  </si>
  <si>
    <t>Maryland Department of Agriculture</t>
  </si>
  <si>
    <t>Upgrade Major WWTPs to Enhanced Nutrient Removal (ENR) with State grant/loan support. A cumulative total of 63 to be upgraded out of 67 total goal.</t>
  </si>
  <si>
    <t>Maryland Department of Environment</t>
  </si>
  <si>
    <t>Upgrade minor WWTPs to ENR with State grant/loan support. A cumulative total of 8 minor WWTPs will have completed construction (3 WWTPs are currently in operation).</t>
  </si>
  <si>
    <t>Work with  GIT to consider policy changes or legislative actions identified by the GIT.</t>
  </si>
  <si>
    <t>CBC</t>
  </si>
  <si>
    <t>PA, MD, VA</t>
  </si>
  <si>
    <t>Ongoing</t>
  </si>
  <si>
    <t>Continue to comply with EISA Section 438 in accordance with DoD Policy.   DoD will identify and share lessons learned, including stormwater benefits, costs, technical feasibility challenges, best management practices and the derived benefits.</t>
  </si>
  <si>
    <t>DOD</t>
  </si>
  <si>
    <t>DOD installations, where applicable</t>
  </si>
  <si>
    <t>Report annual compliance on wastewater National Pollutant Discharge Elimination System (NPDES) permits and report any installed Enhanced Nutrient Removal (ENR) upgrades at DoD wastewater treatment facilities.</t>
  </si>
  <si>
    <t>DoD will continue to participate in and chair the Federal Facilities Workgroup to enhance collaborative efforts with the Chesapeake Bay Program Partnership,  meeting at least quarterly with EPA and Jurisdictions for collaboration in developing/assessing reporting mechanisms.</t>
  </si>
  <si>
    <t>DoD will support to the extent practicable the ‘Protocol for Setting Targets, Planning BMPs, and Reporting Progress for Federal Facilities and Lands’ and identify approaches to track reductions from regulated and non-regulated  land uses.  DoD installations will continue to project future BMPs and use BayFAST or other reporting mechanisms for implementation planning.</t>
  </si>
  <si>
    <t>Continue to participate in jurisdictions' WIP processes by providing installation information and disseminating jurisdiction information throughout DoD to support effective implementation of future Phase III WIP expectations.</t>
  </si>
  <si>
    <t>DoD installations where applicable</t>
  </si>
  <si>
    <t>Implement two rounds of Dairy Acceleration Program to cost-share farm business planning and CNMP development/updates for dairy farms with fewer than 300 cows</t>
  </si>
  <si>
    <t>NY</t>
  </si>
  <si>
    <t>Implement two rounds of NYS Agricultural Nonpoint Source Abatement and Control Program (AgNPS) for BMP implementation and two years of AEM Base Program for technical assistance by SWCDs</t>
  </si>
  <si>
    <t>Continue to implement enhanced oversight of facilities in the Chesapeake Bay watershed that are regulated by NY SPDES permits</t>
  </si>
  <si>
    <t>As the CBP partnership discussed during the development of the 2014 Watershed Agreement, the Water Quality Management Strategy reflects the Watershed Implementation Plans, and this work plan reflects the two-year milestones. Below, please find links to each of the Chesapeake Bay jurisdictions' draft 2016/2017 two-year programmatic milestones.</t>
  </si>
  <si>
    <t>District of Columbia:</t>
  </si>
  <si>
    <t>Maryland:</t>
  </si>
  <si>
    <t>New York:</t>
  </si>
  <si>
    <t>Pennsylvania:</t>
  </si>
  <si>
    <t>Virginia:</t>
  </si>
  <si>
    <t>West Virginia:</t>
  </si>
  <si>
    <t xml:space="preserve">Delaware:  </t>
  </si>
  <si>
    <t>http://www.wvca.us/bay/files/bay_documents/1265_WV%202016%202017%202%20year%20milestones.pdf</t>
  </si>
  <si>
    <t>Federal:</t>
  </si>
  <si>
    <t>http://executiveorder.chesapeakebay.net/file.axd?file=2016%2f1%2f2016+2017+Federal+WQ+milestones+01+1516+edit.pdf</t>
  </si>
  <si>
    <t>http://www.dnrec.delaware.gov/swc/wa/Documents/ChesapeakePhaseIIWIP/Milestones/DE_DRAFT_Programmatic_Milestones_2017.pdf</t>
  </si>
  <si>
    <t>http://doee.dc.gov/publication/two-year-milestones-region-iii-and-chesapeake-bay-program</t>
  </si>
  <si>
    <t>http://www.mde.state.md.us/programs/Water/TMDL/TMDLImplementation/Pages/MD_Milestone_Goals_2016-2017.aspx</t>
  </si>
  <si>
    <t>http://www.dec.ny.gov/docs/water_pdf/nydraft17ms.pdf</t>
  </si>
  <si>
    <t>http://www.dep.state.pa.us/river/iwo/chesbay/docs/2016-2017EPAProgrammaticMilestonesPA2-8-16.pdf</t>
  </si>
  <si>
    <t>http://www.epa.gov/sites/production/files/2016-02/documents/2016-2017_va_programmatic_milestone_goals.pdf</t>
  </si>
  <si>
    <t>DOEE has committed to revise and clean up the District’s historic record of BMP implementation to aid in the recalibration of the revised CBPO watershed model. The first revision was submitted in October 2015. DOEE will revise and update the submission as needed based on CBPO feedback and validation reports.</t>
  </si>
  <si>
    <t>DOEE will perform a one-time BMP verification effort to update inspection and maintenance records and populate DOEE’s new stormwater database.</t>
  </si>
  <si>
    <t>Work with federal agencies to acquire and report BMP implementation information (as outlined in the federal stormwater MOU)</t>
  </si>
  <si>
    <t>Inspect all District of Columbia Municipal Separate Storm Sewer System (MS4) outfalls once within the MS4 5-year permit cycle.</t>
  </si>
  <si>
    <t>Investigate all reported illicit discharges, spills, or releases to the MS4 or District Waters within 5 business days.</t>
  </si>
  <si>
    <t>Reduce or eliminate illicit connections and illicit discharges for the protection of water quality through outreach and education, compliance assistance and/or formal enforcement actions.</t>
  </si>
  <si>
    <t>Conduct a long term strategic investigation to identify, eliminate, and remediate pollution sources in the Hickey Run Sewershed to mitigate pollutant discharges to Hickey Run.</t>
  </si>
  <si>
    <t>Conduct an inspection of facilities within the District covered by the National Pollution Discharge Elimination System (NPDES) Multi-Sector General Permit (MSGP) according to the EPA-Approved NPDES Compliance Monitoring Strategy.</t>
  </si>
  <si>
    <t>Assure compliance by all facilities deemed critical sources of stormwater pollution, including NPDES permitted facilities, for the protection of water quality through outreach and education, compliance assistance, and/or formal enforcement actions.</t>
  </si>
  <si>
    <t>Conduct an inspection of all industrial, commercial, institutional, municipal, and federal facilities deemed critical sources of stormwater pollution twice within the MS4 5-year permit cycle.</t>
  </si>
  <si>
    <t>Compliance with total nitrogen effluent limit.</t>
  </si>
  <si>
    <t xml:space="preserve">Clean Rivers Project Long Term Control Plan submitted to EPA for approval. </t>
  </si>
  <si>
    <t>DC Water and EPA</t>
  </si>
  <si>
    <t>DC Water</t>
  </si>
  <si>
    <t>DC Water has submitted an application for the renewal of Blue Plains NPDES permit. EPA’s permit review for Blue Plains will take into consideration CSO loads (particularly for phosphorus and sediment) to ensure they remain within caps established by the Chesapeake Bay TMDL.</t>
  </si>
  <si>
    <t>DOEE will submit an application to EPA Region 3 to renew the District’s MS4 permit</t>
  </si>
  <si>
    <t>DOEE published the draft Consolidated TMDL IP for public comment in 2015.  DOEE is developing a response to comments and revised TMDL IP, and will implement the TMDL IP upon EPA approval.</t>
  </si>
  <si>
    <t>Notes</t>
  </si>
  <si>
    <t>Y</t>
  </si>
  <si>
    <t>N/A</t>
  </si>
  <si>
    <r>
      <rPr>
        <sz val="11"/>
        <rFont val="Calibri"/>
        <family val="2"/>
        <scheme val="minor"/>
      </rPr>
      <t>View the jurisdictions' published BMP verification plans here:</t>
    </r>
    <r>
      <rPr>
        <u/>
        <sz val="11"/>
        <color theme="10"/>
        <rFont val="Calibri"/>
        <family val="2"/>
        <scheme val="minor"/>
      </rPr>
      <t xml:space="preserve">
https://www.chesapeakebay.net/what/programs/bmp_introduction_to_bmp_verification/bmp_additional_resources </t>
    </r>
  </si>
  <si>
    <r>
      <rPr>
        <sz val="11"/>
        <rFont val="Calibri"/>
        <family val="2"/>
        <scheme val="minor"/>
      </rPr>
      <t xml:space="preserve">Addressed in federal WQ milestones: </t>
    </r>
    <r>
      <rPr>
        <u/>
        <sz val="11"/>
        <color theme="10"/>
        <rFont val="Calibri"/>
        <family val="2"/>
        <scheme val="minor"/>
      </rPr>
      <t xml:space="preserve">
https://www.epa.gov/sites/production/files/2017-06/documents/federal_interim_2016_2017_milestone_eval_20170630.pdf </t>
    </r>
  </si>
  <si>
    <t>In Progress</t>
  </si>
  <si>
    <t xml:space="preserve">
https://www.epa.gov/sites/production/files/2017-06/documents/federal_interim_2016_2017_milestone_eval_20170630.pdf </t>
  </si>
  <si>
    <t>Two CAFO permit reviews have been conducted</t>
  </si>
  <si>
    <t>N</t>
  </si>
  <si>
    <t>A discussion paper, rather than a technical memo on MS-4 and construction mitigation</t>
  </si>
  <si>
    <t>EPA will defer the final sector load growth evaluations</t>
  </si>
  <si>
    <r>
      <rPr>
        <sz val="11"/>
        <rFont val="Calibri"/>
        <family val="2"/>
        <scheme val="minor"/>
      </rPr>
      <t xml:space="preserve">USDS, EPA Region III developed credit estimates for manure technology BMPs in the Chesapeake Bay. Addressed in more detail in federal WQ milestones: </t>
    </r>
    <r>
      <rPr>
        <u/>
        <sz val="11"/>
        <color theme="10"/>
        <rFont val="Calibri"/>
        <family val="2"/>
        <scheme val="minor"/>
      </rPr>
      <t xml:space="preserve">
https://www.epa.gov/sites/production/files/2017-06/documents/federal_interim_2016_2017_milestone_eval_20170630.pdf </t>
    </r>
  </si>
  <si>
    <t xml:space="preserve">Draft permit was published for public comment in September 2017. </t>
  </si>
  <si>
    <t>Draft permit was published for public comment September 2017. Includes permit conditions for CSOs</t>
  </si>
  <si>
    <t>Release of expecations document delayed to spring 2018</t>
  </si>
  <si>
    <r>
      <rPr>
        <sz val="11"/>
        <rFont val="Calibri"/>
        <family val="2"/>
        <scheme val="minor"/>
      </rPr>
      <t xml:space="preserve">Suggested as potential focus in 2018-2019 Phase III WIP milestones: </t>
    </r>
    <r>
      <rPr>
        <u/>
        <sz val="11"/>
        <color theme="10"/>
        <rFont val="Calibri"/>
        <family val="2"/>
        <scheme val="minor"/>
      </rPr>
      <t xml:space="preserve">
https://www.epa.gov/sites/production/files/2017-06/documents/federal_interim_2016_2017_milestone_eval_20170630.pdf </t>
    </r>
  </si>
  <si>
    <r>
      <rPr>
        <sz val="11"/>
        <rFont val="Calibri"/>
        <family val="2"/>
        <scheme val="minor"/>
      </rPr>
      <t>EPA/USGS/UMCES issued a report to quantify tidal trends in water quality from 1985 - 2014. More information in EPA's WQ milestones evaluation:</t>
    </r>
    <r>
      <rPr>
        <u/>
        <sz val="11"/>
        <color theme="10"/>
        <rFont val="Calibri"/>
        <family val="2"/>
        <scheme val="minor"/>
      </rPr>
      <t xml:space="preserve">
https://www.epa.gov/sites/production/files/2017-06/documents/federal_interim_2016_2017_milestone_eval_20170630.pdf </t>
    </r>
  </si>
  <si>
    <r>
      <rPr>
        <sz val="11"/>
        <rFont val="Calibri"/>
        <family val="2"/>
        <scheme val="minor"/>
      </rPr>
      <t>More information in EPA's WQ milestones evaluation:</t>
    </r>
    <r>
      <rPr>
        <u/>
        <sz val="11"/>
        <color theme="10"/>
        <rFont val="Calibri"/>
        <family val="2"/>
        <scheme val="minor"/>
      </rPr>
      <t xml:space="preserve">
https://www.epa.gov/sites/production/files/2017-06/documents/federal_interim_2016_2017_milestone_eval_20170630.pdf </t>
    </r>
  </si>
  <si>
    <t>Completed? Y/N or In Progress</t>
  </si>
  <si>
    <t xml:space="preserve">EPA - N
DOD - Y
</t>
  </si>
  <si>
    <t>DoD-Navy Complete.  DoD-Navy participated in the only meeting held during the WP time frame (11/3/2016).</t>
  </si>
  <si>
    <t>DoD-Complete.  DoD complied with EISA Section 438 in accordance with DoD policy.</t>
  </si>
  <si>
    <t>DoD-Complete.  DoD reported to Maryland Department of Environment the compliance and upgrade status for DoD owned wastewater treatment plants operating in Maryland.</t>
  </si>
  <si>
    <r>
      <rPr>
        <sz val="11"/>
        <rFont val="Calibri"/>
        <family val="2"/>
        <scheme val="minor"/>
      </rPr>
      <t xml:space="preserve">Addressed in federal WQ milestones: </t>
    </r>
    <r>
      <rPr>
        <u/>
        <sz val="11"/>
        <color theme="10"/>
        <rFont val="Calibri"/>
        <family val="2"/>
        <scheme val="minor"/>
      </rPr>
      <t xml:space="preserve">
https://www.epa.gov/sites/production/files/2017-06/documents/federal_interim_2016_2017_milestone_eval_20170630.pdf 
</t>
    </r>
    <r>
      <rPr>
        <sz val="11"/>
        <rFont val="Calibri"/>
        <family val="2"/>
        <scheme val="minor"/>
      </rPr>
      <t xml:space="preserve">DOD: Complete. DOD provided updated property boundary layers in the appropriate format to assist with the development of the Federal Lands layer that informs the CBP Phase 6 Watershed Model and other planning tools such as CAST and BayFAST. Properties will continue to be reviewed to ensure data is correct and due to multiple sources will eliminate duplicative properties. </t>
    </r>
  </si>
  <si>
    <t>DoD-Complete.  DoD ensured the proper accounting of historical and progress BMP records for the CBP Phase 6 Watershed Model.  This first step directly aligns with supporting Bay Jurisdictions as this robust accounting of DoD progress toward Chesapeake Bay TMDL implementation assists with determining the commitment to reduce an equivalent 60% of the nutrient and sediment load by 2017 documented in the Protocol.  DoD utilized information collected from BMP opportunity assessments and identified and prioritized stormwater retrofits to develop conceptual designs and construction documents.
Regulatory requirements drive the funding necessary for implementing stormwater controls that reduce nutrients and sediment to comply with the CB TMDL.  
60% by 2017 evaluations are ongoing under the WQGIT and technical workgroups in spring 2018.</t>
  </si>
  <si>
    <t xml:space="preserve">DoD-Complete.  DoD facilitated routine Chesapeake Bay Action Team meetings to educate and exchange information with installation environmental directors, water program managers, and natural resource managers.  </t>
  </si>
  <si>
    <t xml:space="preserve">DoD participated in the development of MS4 permits in MD and VA.  </t>
  </si>
  <si>
    <t>The Fall 2016 and Spring 2018 DoD Chesapeake Bay Program Journal provided an editorial focus on Phase III WIPs.  The Journal is distributed to DoD leadership, installations, and other interested parties.</t>
  </si>
  <si>
    <t xml:space="preserve">DoD-Complete.  DoD co-chaired the FFWG with the Commonwealth of Virginia.  Workgroup activities lead to increased participation of federal agencies in support of the Mid-Point Assessment.  </t>
  </si>
  <si>
    <t xml:space="preserve">DoD-Complete. New data collection processes and methods improved the success of historical and progress BMP reporting to Bay jurisdictions.   </t>
  </si>
  <si>
    <t>Duplicate (see page 17); needs to be removed.</t>
  </si>
  <si>
    <t>Annual progress was submitted December 1, 2017 for 2017 BMP implementation, and jurisdictions were able to submit revised BMP histories for all historical progress years. BMP progress in 2017 was submitted for both Phase 6 and the Phase 5.3.2 Watershed Models. The 60% by 2017 evaluation is conducted in the Phase 5.3.2 Watershed Model.</t>
  </si>
  <si>
    <t>DOEE's 2016 NEIEN submission includes the revision and cleanup of the District's Historic record of BMP implementation. As DOEE completes verification of existing BMPs it will update its NEIEN sumbission accordingly.</t>
  </si>
  <si>
    <t>Ongoing; All facilities within the MS4 designated critical sources of stormwater pollution are inspected at least twice during the 5-year permit term.</t>
  </si>
  <si>
    <r>
      <t xml:space="preserve">Commissioning of the Enhanced Nitrogen Removal Facilities (ENRF) with over 40 million gallons of additional new reactors, an 890 MGD pump station, methanol storage and feed system, etc. was completed on schedule. DC Water is in compliance for both schedule and effluent discharge quality. </t>
    </r>
    <r>
      <rPr>
        <sz val="10"/>
        <rFont val="Calibri"/>
        <family val="2"/>
        <scheme val="minor"/>
      </rPr>
      <t xml:space="preserve">A revision of the Clean Rivers Project Long Term Control Plan has been submitted to EPA for approval. The Amended Consent Decree (CD) was entered in United States District Court on January 14, 2016. DC Water is on schedule implementing both green and gray projects in accordance with the schedule in Amended Decree. DC Water submitted an application for the renewal of Blue Plains NPDES permit on March 27, 2015 which was 6 months prior to expiration in accordance with NPDES Permit regulations. EPA published a draft NPDES permit and fact sheet for public comments on September 1, 2017. The comment period has closed and EPA is in the process of issuing a revised permit. </t>
    </r>
  </si>
  <si>
    <t>The application was submitted to EPA on April 6, 2016</t>
  </si>
  <si>
    <t>DOEE updated the Consolidated TMDL IP in response to EPA and stakeholder comments, and anticipates that relevant numeric and programmatic milestones from the plan will be incorporated into the District’s next MS4 permit</t>
  </si>
  <si>
    <t>Delayed to 2018-2019. Factors and gaps include:
1. Continuing to sustain the capacity of governments and the private sector to implement practices
2. Delivering the necessary financial capacity to implement practices and programs
1. Improving the identification of sources and their contributions to nitrogen, phosphorus and sedment pollutant loads
2. Landowner Engagement
5. Partner Coordination
12. Funding or Financial Resources</t>
  </si>
  <si>
    <t>Delivering the necessary financial capacity to implement practices and programs</t>
  </si>
  <si>
    <t>All are constructed. Not all are compliant but are close.</t>
  </si>
  <si>
    <t>Two year’s data has been collected and reviewed for purposes of the economic study. As of November 2017, soils phosphorus data has been collected on 1,105,130 acres. Of the collected data, only 20.6% of sampled acres are subject to PMT evaluation and potential management changes. Collection of Tier information was initiated in 2016. In 2017 over 1,600 operations have been placed into tier groups as required by regulation. Tier group C= Avg. P-FIV  &gt;450 begins the first transition phase in 2018  towards the full implementation of the PMT in 2022. Information including a detailed timeline can be found on MDA's webpage here: http://mda.maryland.gov/pages/pmt.aspx</t>
  </si>
  <si>
    <t>Maryland has maintained an historic level of cover crop acreage sign-up participation and certification. 2016 progress recorded more than 485,000 acres and preliminary 2017 progress indicates even higher acreage than 2016.</t>
  </si>
  <si>
    <t>Revised regulations were adopted August 29, 2016, but some additional changes may be necessary when final trading program regulations are adopted.</t>
  </si>
  <si>
    <t>The Draft Maryland Trading and Offset Guidance Manual is being reviewed by WQTAC. It consolidated MDE’s 2008 point-to-point trading policy, MDA’s trading policy documents and incorporated new trading policy for MS4 jurisdictions.  WQTAC is completing the review of the Draft and will identify any needed amendments to State law and regulations, or any other actions to implement trading. MDE and MDA revised Draft Trading Manual based on the WQTAC comments.  Final Draft of the Trading Manual was provided to WQTAC in September 2016.   MDE/MDA received additional comments from WQTAC in November 2016 and EPA in December of 2016.  2017 Update of the Final Draft was completed in April of 2017 and addressed WQTAC comments. WQTAC members called for the development of the Trading Regulations.  Proposed Regulations, COMAR 26.08.11, package was submitted for AERL review once in October 2017.  Based on additional comments it was further updated and resubmitted to AELR on 11.8.17.  Regulations were published on 12.8.2017.  Public hearing occurred on 12.18.17.  MDE expects to adopt regulations in early 2018.</t>
  </si>
  <si>
    <t>Maryland’s Phase II WIP called for upgrading 67 major WWTP plants with State funds. MDE is on track to meet this goal.  State funds are available and MDE seeks Maryland Board of Public Works approval upon initiation of construction.  Current status as of 12/1/2017: 54 of the 67 WWTPs are in operation; 10  are under construction; 2 in design; and 1 in planning (9 additional federal and privately owned plants, being upgraded at their own expense, are not included in this accounting.) Status updates are posted online: http://mde.maryland.gov/programs/Water/BayRestorationFund/Pages/wwtp_enr_upgrade.aspx</t>
  </si>
  <si>
    <t>Maryland’s Phase II WIP called for upgrading 5 large minor WWTPs to achieve about 50,000 pounds of nitrogen reduction. MDE has met the goal for minor WWTP upgrades.  Currently State funding is being allocated to 18 minor plants. Current Status as of 12/1/2017: 6 WWTPs are in operation; 4 are under construction; 3 in design; and 3 in planning. Status updates are posted online: http://mde.maryland.gov/programs/Water/BayRestorationFund/Pages/wwtp_enr_upgrade.aspx</t>
  </si>
  <si>
    <t>Maryland has been working cooperatively with the CBPO to provide comments on improvements to CAST</t>
  </si>
  <si>
    <t>Maryland submitted Annual BMP implementation progress for simulation through the Chesapeake Bay Watershed Model.</t>
  </si>
  <si>
    <t>2016-2018</t>
  </si>
  <si>
    <t>2016-2019</t>
  </si>
  <si>
    <t>2016-2020</t>
  </si>
  <si>
    <t>2016-2021</t>
  </si>
  <si>
    <t>2016-2022</t>
  </si>
  <si>
    <t>High resolution land cover dataset completed and published</t>
  </si>
  <si>
    <t>Extended into 2017</t>
  </si>
  <si>
    <t>Done for 2016. In progress for 2017 trends</t>
  </si>
  <si>
    <t>Chesapeake Monitoring Cooperative is under development by Alliance and Isaac Walton League</t>
  </si>
  <si>
    <t>Addressed in STAR Needs Table (updated by STAR and WQGIT in March - April 2018)</t>
  </si>
  <si>
    <t>Synthesis Report to be released in 2018
Addressed in STAR Needs Table (updated by STAR and WQGIT in March - April 2018)</t>
  </si>
  <si>
    <t>Duplicate-should be removed</t>
  </si>
  <si>
    <t>Completed but work is continued in 2018. DOEE's contractor continues to update inspection and mainetnance records and to populate the stormwater database.</t>
  </si>
  <si>
    <t>Commitment was fulfilled for the 2016-2017 time period but the work continues as part of DOEE's ongoing programs. Federal agencies report data to DOEE which is then submitted through NEIEN.</t>
  </si>
  <si>
    <t>Commitment was fulfilled for the 2016-2017 time period but the work continues as part of DOEE's ongoing programs. Each MS4 outfall is inspected at least once during each 5 year permit cycle.</t>
  </si>
  <si>
    <t>Commitment was fulfilled for the 2016-2017 time period but the work continues as part of DOEE's ongoing programs.currently all reported illicit discharges, spills and/or releases are investifated within 5 business days.</t>
  </si>
  <si>
    <t>Commitment was fulfilled for the 2016-2017 time period but the work continues as part of DOEE's ongoing programs. To date, DOEE has conducted significant dry and wet weather sampling, completed a CCTV investigation of high priority storm sewer lines, and continues surveillance and monitoring of the outfall DOEE has secured a contractor to conduct further investigative risk.</t>
  </si>
  <si>
    <t xml:space="preserve">Commitment was fulfilled for the 2016-2017 time period but the work continues as part of DOEE's ongoing programs. DOEE conducts inspections of facilities covered by the NPDES industrial stormwater MSGP each fishacl year according to Copliance Monitoring Strategy submitted and approved by the EPA. </t>
  </si>
  <si>
    <t>Commitment was fulfilled for the 2016-2017 time period but the work continues as part of DOEE's ongoing programs. DOEE implements an aggressive inspection and enforcement program to ensure compliance with all District and federal statutes and regulations. Pollution Prevention program developing technical assistance and outreach for automotive repair shops, and providing compliance assistance to District facilities as discussed in “Pollution Reduction” section.</t>
  </si>
  <si>
    <t>Commitment was fulfilled for the 2016-2017 time period but the work continues as part of DOEE's ongoing programs. DOEE continues active and aggressive investigation of illicit connections to the MS4 and District Waters.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</si>
</sst>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409]mmmm\ d\,\ yyyy;@"/>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i/>
      <sz val="11"/>
      <color theme="1"/>
      <name val="Calibri"/>
      <family val="2"/>
    </font>
    <font>
      <i/>
      <sz val="11"/>
      <color theme="1"/>
      <name val="Calibri"/>
      <family val="2"/>
    </font>
    <font>
      <sz val="11"/>
      <color theme="1"/>
      <name val="Times New Roman"/>
      <family val="1"/>
    </font>
    <font>
      <b/>
      <sz val="11"/>
      <color theme="1"/>
      <name val="Calibri"/>
      <family val="2"/>
    </font>
    <font>
      <b/>
      <sz val="14"/>
      <color theme="1"/>
      <name val="Calibri"/>
      <family val="2"/>
      <scheme val="minor"/>
    </font>
    <font>
      <sz val="10"/>
      <color theme="1"/>
      <name val="Calibri"/>
      <family val="2"/>
      <scheme val="minor"/>
    </font>
    <font>
      <i/>
      <sz val="10"/>
      <color rgb="FFFF0000"/>
      <name val="Calibri"/>
      <family val="2"/>
      <scheme val="minor"/>
    </font>
    <font>
      <sz val="10"/>
      <color rgb="FFFF0000"/>
      <name val="Calibri"/>
      <family val="2"/>
      <scheme val="minor"/>
    </font>
    <font>
      <sz val="11"/>
      <color rgb="FF3B3838"/>
      <name val="Calibri"/>
      <family val="2"/>
      <scheme val="minor"/>
    </font>
    <font>
      <sz val="11"/>
      <color rgb="FF222222"/>
      <name val="Arial"/>
      <family val="2"/>
    </font>
    <font>
      <sz val="11"/>
      <color theme="1"/>
      <name val="Arial"/>
      <family val="2"/>
    </font>
    <font>
      <sz val="8"/>
      <color rgb="FF000000"/>
      <name val="Times New Roman"/>
      <family val="1"/>
    </font>
    <font>
      <sz val="11.5"/>
      <color theme="1"/>
      <name val="Calibri"/>
      <family val="2"/>
      <scheme val="minor"/>
    </font>
    <font>
      <sz val="11.5"/>
      <color theme="1"/>
      <name val="Times New Roman"/>
      <family val="1"/>
    </font>
    <font>
      <sz val="11.5"/>
      <color rgb="FF222222"/>
      <name val="Calibri"/>
      <family val="2"/>
      <scheme val="minor"/>
    </font>
    <font>
      <b/>
      <sz val="11"/>
      <name val="Calibri"/>
      <family val="2"/>
      <scheme val="minor"/>
    </font>
    <font>
      <u/>
      <sz val="11"/>
      <color theme="10"/>
      <name val="Calibri"/>
      <family val="2"/>
      <scheme val="minor"/>
    </font>
    <font>
      <sz val="11"/>
      <name val="Times New Roman"/>
      <family val="1"/>
    </font>
    <font>
      <sz val="18"/>
      <color theme="1"/>
      <name val="Calibri"/>
      <family val="2"/>
      <scheme val="minor"/>
    </font>
    <font>
      <sz val="10.5"/>
      <color theme="1"/>
      <name val="Calibri"/>
      <family val="2"/>
      <scheme val="minor"/>
    </font>
    <font>
      <sz val="10.5"/>
      <color rgb="FF000000"/>
      <name val="Calibri"/>
      <family val="2"/>
      <scheme val="minor"/>
    </font>
    <font>
      <sz val="10"/>
      <name val="Calibri"/>
      <family val="2"/>
      <scheme val="minor"/>
    </font>
    <font>
      <sz val="10"/>
      <color rgb="FF000000"/>
      <name val="Calibri"/>
      <family val="2"/>
      <scheme val="minor"/>
    </font>
    <font>
      <sz val="11"/>
      <color rgb="FF000000"/>
      <name val="Calibri"/>
      <family val="2"/>
      <scheme val="minor"/>
    </font>
    <font>
      <sz val="9"/>
      <color indexed="81"/>
      <name val="Tahoma"/>
      <family val="2"/>
    </font>
    <font>
      <b/>
      <sz val="9"/>
      <color indexed="81"/>
      <name val="Tahoma"/>
      <family val="2"/>
    </font>
  </fonts>
  <fills count="16">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rgb="FFFFB48F"/>
        <bgColor indexed="64"/>
      </patternFill>
    </fill>
    <fill>
      <patternFill patternType="solid">
        <fgColor rgb="FF95A4C5"/>
        <bgColor indexed="64"/>
      </patternFill>
    </fill>
    <fill>
      <patternFill patternType="solid">
        <fgColor rgb="FFCED5E4"/>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rgb="FFFFA87D"/>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5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cellStyleXfs>
  <cellXfs count="211">
    <xf numFmtId="0" fontId="0" fillId="0" borderId="0" xfId="0"/>
    <xf numFmtId="0" fontId="0" fillId="0" borderId="0" xfId="0" applyAlignment="1">
      <alignment horizontal="left" vertical="center"/>
    </xf>
    <xf numFmtId="0" fontId="0" fillId="0" borderId="0" xfId="0"/>
    <xf numFmtId="0" fontId="0" fillId="4" borderId="1" xfId="0" applyFill="1" applyBorder="1" applyAlignment="1">
      <alignment horizontal="center" vertical="top" wrapText="1"/>
    </xf>
    <xf numFmtId="0" fontId="2" fillId="4" borderId="1" xfId="0" applyFont="1" applyFill="1" applyBorder="1" applyAlignment="1">
      <alignment horizontal="center" vertical="top" wrapText="1"/>
    </xf>
    <xf numFmtId="0" fontId="0" fillId="0" borderId="0" xfId="0" applyFill="1" applyBorder="1" applyAlignment="1">
      <alignment horizontal="center" vertical="center"/>
    </xf>
    <xf numFmtId="0" fontId="2" fillId="0" borderId="0" xfId="0" applyFont="1" applyFill="1" applyBorder="1" applyAlignment="1">
      <alignment horizontal="right"/>
    </xf>
    <xf numFmtId="0" fontId="0" fillId="0" borderId="0" xfId="0" applyFill="1" applyBorder="1" applyAlignment="1">
      <alignment horizontal="right"/>
    </xf>
    <xf numFmtId="0" fontId="0" fillId="0" borderId="0" xfId="0" applyFill="1" applyBorder="1" applyAlignment="1">
      <alignment horizontal="center"/>
    </xf>
    <xf numFmtId="0" fontId="0" fillId="0" borderId="0" xfId="0" applyFill="1"/>
    <xf numFmtId="0" fontId="2" fillId="0" borderId="0" xfId="0" applyFont="1" applyFill="1" applyAlignment="1">
      <alignment horizontal="left" vertical="center" indent="3"/>
    </xf>
    <xf numFmtId="0" fontId="0" fillId="5" borderId="7" xfId="0" applyFill="1" applyBorder="1"/>
    <xf numFmtId="0" fontId="0" fillId="5" borderId="8" xfId="0" applyFill="1" applyBorder="1"/>
    <xf numFmtId="0" fontId="0" fillId="5" borderId="9" xfId="0" applyFill="1" applyBorder="1"/>
    <xf numFmtId="0" fontId="0" fillId="5" borderId="11" xfId="0" applyFill="1" applyBorder="1"/>
    <xf numFmtId="0" fontId="0" fillId="5" borderId="6" xfId="0" applyFill="1" applyBorder="1"/>
    <xf numFmtId="0" fontId="0" fillId="3" borderId="1" xfId="0" applyFill="1" applyBorder="1" applyAlignment="1">
      <alignment vertical="center" wrapText="1"/>
    </xf>
    <xf numFmtId="0" fontId="0" fillId="7" borderId="0" xfId="0" applyFill="1"/>
    <xf numFmtId="0" fontId="0" fillId="8" borderId="1" xfId="0" applyFont="1" applyFill="1" applyBorder="1" applyAlignment="1">
      <alignment vertical="center" wrapText="1"/>
    </xf>
    <xf numFmtId="0" fontId="3" fillId="3" borderId="1" xfId="0" applyFont="1" applyFill="1" applyBorder="1" applyAlignment="1">
      <alignment horizontal="left" vertical="center" wrapText="1"/>
    </xf>
    <xf numFmtId="0" fontId="0" fillId="7" borderId="1" xfId="0" applyFill="1" applyBorder="1" applyAlignment="1">
      <alignment horizontal="right" vertical="center"/>
    </xf>
    <xf numFmtId="0" fontId="0" fillId="7" borderId="1" xfId="0" applyFill="1" applyBorder="1" applyAlignment="1">
      <alignment horizontal="right" vertical="center" wrapText="1"/>
    </xf>
    <xf numFmtId="0" fontId="0" fillId="0" borderId="0" xfId="0" applyAlignment="1">
      <alignment wrapText="1"/>
    </xf>
    <xf numFmtId="6" fontId="15" fillId="0" borderId="13" xfId="0" applyNumberFormat="1" applyFont="1" applyBorder="1" applyAlignment="1">
      <alignment horizontal="right"/>
    </xf>
    <xf numFmtId="6" fontId="15" fillId="0" borderId="14" xfId="0" applyNumberFormat="1" applyFont="1" applyBorder="1" applyAlignment="1">
      <alignment horizontal="right"/>
    </xf>
    <xf numFmtId="6" fontId="15" fillId="0" borderId="15" xfId="0" applyNumberFormat="1" applyFont="1" applyBorder="1" applyAlignment="1">
      <alignment horizontal="right" wrapText="1"/>
    </xf>
    <xf numFmtId="0" fontId="2" fillId="0" borderId="0" xfId="0" applyFont="1" applyAlignment="1">
      <alignment horizontal="left" vertical="center"/>
    </xf>
    <xf numFmtId="0" fontId="0" fillId="11" borderId="1" xfId="0" applyFill="1" applyBorder="1" applyAlignment="1">
      <alignment vertical="center"/>
    </xf>
    <xf numFmtId="0" fontId="0" fillId="11" borderId="1" xfId="0" applyFill="1" applyBorder="1" applyAlignment="1">
      <alignment horizontal="righ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0" fillId="0" borderId="0" xfId="0" applyFont="1" applyAlignment="1">
      <alignment wrapText="1"/>
    </xf>
    <xf numFmtId="0" fontId="0" fillId="11" borderId="1" xfId="0" applyFill="1" applyBorder="1" applyAlignment="1">
      <alignment horizontal="right" vertical="center"/>
    </xf>
    <xf numFmtId="0" fontId="0" fillId="3" borderId="1" xfId="0" applyFill="1" applyBorder="1" applyAlignment="1">
      <alignment horizontal="right" vertical="center"/>
    </xf>
    <xf numFmtId="0" fontId="0" fillId="0" borderId="0" xfId="0" applyAlignment="1">
      <alignment horizontal="right"/>
    </xf>
    <xf numFmtId="0" fontId="0" fillId="5" borderId="8" xfId="0" applyFill="1" applyBorder="1" applyAlignment="1">
      <alignment horizontal="right"/>
    </xf>
    <xf numFmtId="0" fontId="0" fillId="5" borderId="0" xfId="0" applyFill="1" applyBorder="1" applyAlignment="1">
      <alignment horizontal="right"/>
    </xf>
    <xf numFmtId="0" fontId="0" fillId="5" borderId="12" xfId="0" applyFill="1" applyBorder="1" applyAlignment="1">
      <alignment horizontal="right"/>
    </xf>
    <xf numFmtId="0" fontId="0" fillId="0" borderId="0" xfId="0" applyFill="1" applyAlignment="1">
      <alignment horizontal="right"/>
    </xf>
    <xf numFmtId="0" fontId="0" fillId="4" borderId="1" xfId="0" applyFill="1" applyBorder="1" applyAlignment="1">
      <alignment horizontal="right" vertical="top" wrapText="1"/>
    </xf>
    <xf numFmtId="0" fontId="3" fillId="0" borderId="1" xfId="0" applyFont="1" applyBorder="1" applyAlignment="1">
      <alignment horizontal="right" vertical="center" wrapText="1"/>
    </xf>
    <xf numFmtId="0" fontId="0" fillId="0" borderId="0" xfId="0" applyAlignment="1">
      <alignment horizontal="right" vertical="center"/>
    </xf>
    <xf numFmtId="0" fontId="0" fillId="8" borderId="1" xfId="0" applyFill="1" applyBorder="1" applyAlignment="1">
      <alignment horizontal="right" vertical="center" wrapText="1"/>
    </xf>
    <xf numFmtId="0" fontId="0" fillId="8" borderId="1" xfId="0" applyFont="1" applyFill="1" applyBorder="1" applyAlignment="1">
      <alignment horizontal="right" vertical="center" wrapText="1"/>
    </xf>
    <xf numFmtId="0" fontId="0" fillId="0" borderId="1" xfId="0" applyFill="1" applyBorder="1" applyAlignment="1">
      <alignment horizontal="right" vertical="center" wrapText="1"/>
    </xf>
    <xf numFmtId="0" fontId="0" fillId="3" borderId="1" xfId="0" applyFill="1" applyBorder="1" applyAlignment="1">
      <alignment vertical="center"/>
    </xf>
    <xf numFmtId="0" fontId="0" fillId="0" borderId="1" xfId="0" applyFill="1" applyBorder="1" applyAlignment="1">
      <alignment horizontal="center" vertical="center" wrapText="1"/>
    </xf>
    <xf numFmtId="0" fontId="0" fillId="12" borderId="1" xfId="0" applyFill="1" applyBorder="1" applyAlignment="1">
      <alignment horizontal="center" vertical="top" wrapText="1"/>
    </xf>
    <xf numFmtId="0" fontId="2" fillId="12" borderId="1" xfId="0" applyFont="1" applyFill="1" applyBorder="1" applyAlignment="1">
      <alignment horizontal="center" vertical="top" wrapText="1"/>
    </xf>
    <xf numFmtId="0" fontId="0" fillId="12" borderId="1" xfId="0" applyFill="1" applyBorder="1" applyAlignment="1">
      <alignment horizontal="right" vertical="top" wrapText="1"/>
    </xf>
    <xf numFmtId="0" fontId="13" fillId="8" borderId="1" xfId="0" applyFont="1" applyFill="1" applyBorder="1" applyAlignment="1">
      <alignment horizontal="center" vertical="center" wrapText="1"/>
    </xf>
    <xf numFmtId="0" fontId="0" fillId="8" borderId="1" xfId="0" applyFill="1" applyBorder="1" applyAlignment="1">
      <alignment horizontal="right" vertical="center"/>
    </xf>
    <xf numFmtId="0" fontId="0" fillId="8" borderId="1" xfId="0" applyFill="1" applyBorder="1" applyAlignment="1">
      <alignment vertical="center"/>
    </xf>
    <xf numFmtId="0" fontId="0" fillId="3" borderId="1" xfId="0" applyFill="1" applyBorder="1" applyAlignment="1">
      <alignment horizontal="left" vertical="center" wrapText="1"/>
    </xf>
    <xf numFmtId="0" fontId="0" fillId="3" borderId="1" xfId="0" applyFill="1" applyBorder="1" applyAlignment="1">
      <alignment horizontal="right" vertical="center" wrapText="1"/>
    </xf>
    <xf numFmtId="0" fontId="22" fillId="8" borderId="1" xfId="0" applyFont="1" applyFill="1" applyBorder="1" applyAlignment="1">
      <alignment horizontal="center" vertical="center" wrapText="1"/>
    </xf>
    <xf numFmtId="0" fontId="0" fillId="3" borderId="1" xfId="0" applyFill="1" applyBorder="1" applyAlignment="1">
      <alignment horizontal="left" vertical="center" wrapText="1"/>
    </xf>
    <xf numFmtId="0" fontId="22" fillId="0" borderId="1" xfId="0" applyFont="1" applyBorder="1" applyAlignment="1">
      <alignment horizontal="center" vertical="center"/>
    </xf>
    <xf numFmtId="0" fontId="0" fillId="0" borderId="1" xfId="0" applyBorder="1" applyAlignment="1">
      <alignment wrapText="1"/>
    </xf>
    <xf numFmtId="0" fontId="22" fillId="0" borderId="1" xfId="0" applyFont="1" applyFill="1" applyBorder="1" applyAlignment="1">
      <alignment horizontal="center" vertical="center"/>
    </xf>
    <xf numFmtId="0" fontId="0" fillId="0" borderId="1" xfId="0" applyFill="1" applyBorder="1" applyAlignment="1">
      <alignment wrapText="1"/>
    </xf>
    <xf numFmtId="0" fontId="0" fillId="0" borderId="1" xfId="0" applyBorder="1"/>
    <xf numFmtId="0" fontId="0" fillId="8" borderId="1" xfId="0" applyFill="1" applyBorder="1" applyAlignment="1">
      <alignment vertical="center" wrapText="1"/>
    </xf>
    <xf numFmtId="0" fontId="0" fillId="0" borderId="1" xfId="0" applyFill="1" applyBorder="1"/>
    <xf numFmtId="0" fontId="0" fillId="10" borderId="1" xfId="0" applyFill="1" applyBorder="1" applyAlignment="1">
      <alignment vertical="center" wrapText="1"/>
    </xf>
    <xf numFmtId="0" fontId="18" fillId="11" borderId="1" xfId="0" applyFont="1" applyFill="1" applyBorder="1" applyAlignment="1">
      <alignment wrapText="1"/>
    </xf>
    <xf numFmtId="0" fontId="0" fillId="7" borderId="1" xfId="0" applyFill="1" applyBorder="1" applyAlignment="1">
      <alignment vertical="center" wrapText="1"/>
    </xf>
    <xf numFmtId="0" fontId="0" fillId="7" borderId="1" xfId="0" applyFill="1" applyBorder="1" applyAlignment="1">
      <alignment vertical="center"/>
    </xf>
    <xf numFmtId="0" fontId="22" fillId="0" borderId="1" xfId="0" applyFont="1" applyBorder="1" applyAlignment="1">
      <alignment horizontal="center" vertical="center" wrapText="1"/>
    </xf>
    <xf numFmtId="0" fontId="0" fillId="0" borderId="1" xfId="0" applyFont="1" applyBorder="1" applyAlignment="1">
      <alignment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4" borderId="3" xfId="0" applyFill="1" applyBorder="1" applyAlignment="1">
      <alignment horizontal="center" vertical="top" wrapText="1"/>
    </xf>
    <xf numFmtId="0" fontId="2" fillId="4" borderId="3" xfId="0" applyFont="1" applyFill="1" applyBorder="1" applyAlignment="1">
      <alignment horizontal="center" vertical="top" wrapText="1"/>
    </xf>
    <xf numFmtId="0" fontId="0" fillId="0" borderId="0" xfId="0" applyBorder="1"/>
    <xf numFmtId="0" fontId="2" fillId="9" borderId="12" xfId="0" applyFont="1" applyFill="1" applyBorder="1" applyAlignment="1">
      <alignment vertical="center"/>
    </xf>
    <xf numFmtId="0" fontId="20" fillId="9" borderId="12" xfId="1" applyFill="1" applyBorder="1" applyAlignment="1">
      <alignment vertical="center"/>
    </xf>
    <xf numFmtId="0" fontId="19" fillId="9" borderId="12" xfId="0" applyFont="1" applyFill="1" applyBorder="1" applyAlignment="1">
      <alignment vertical="top"/>
    </xf>
    <xf numFmtId="0" fontId="19" fillId="9" borderId="12" xfId="0" applyFont="1" applyFill="1" applyBorder="1" applyAlignment="1">
      <alignment horizontal="right" vertical="top"/>
    </xf>
    <xf numFmtId="0" fontId="0" fillId="0" borderId="12" xfId="0" applyBorder="1"/>
    <xf numFmtId="0" fontId="20" fillId="9" borderId="12" xfId="1" applyFill="1" applyBorder="1" applyAlignment="1">
      <alignment vertical="top"/>
    </xf>
    <xf numFmtId="0" fontId="0" fillId="13" borderId="1" xfId="0" applyFill="1" applyBorder="1" applyAlignment="1">
      <alignment horizontal="left" vertical="center" wrapText="1"/>
    </xf>
    <xf numFmtId="0" fontId="0" fillId="13" borderId="1" xfId="0" applyFill="1" applyBorder="1" applyAlignment="1">
      <alignment horizontal="right" vertical="center"/>
    </xf>
    <xf numFmtId="0" fontId="0" fillId="13" borderId="1" xfId="0" applyFill="1" applyBorder="1" applyAlignment="1">
      <alignment horizontal="right" vertical="center" wrapText="1"/>
    </xf>
    <xf numFmtId="0" fontId="0" fillId="13" borderId="1" xfId="0" applyFill="1" applyBorder="1" applyAlignment="1">
      <alignment vertical="center" wrapText="1"/>
    </xf>
    <xf numFmtId="0" fontId="22" fillId="13" borderId="1" xfId="0" applyFont="1" applyFill="1" applyBorder="1" applyAlignment="1">
      <alignment horizontal="center" vertical="center"/>
    </xf>
    <xf numFmtId="0" fontId="20" fillId="13" borderId="1" xfId="1" applyFill="1" applyBorder="1" applyAlignment="1">
      <alignment wrapText="1"/>
    </xf>
    <xf numFmtId="0" fontId="0" fillId="13" borderId="1" xfId="0" applyFill="1" applyBorder="1"/>
    <xf numFmtId="0" fontId="0" fillId="13" borderId="1" xfId="0" applyFill="1" applyBorder="1" applyAlignment="1">
      <alignment vertical="center"/>
    </xf>
    <xf numFmtId="49" fontId="0" fillId="13" borderId="1" xfId="0" applyNumberFormat="1" applyFill="1" applyBorder="1" applyAlignment="1">
      <alignment horizontal="right" vertical="center"/>
    </xf>
    <xf numFmtId="0" fontId="0" fillId="13" borderId="1" xfId="0" applyFill="1" applyBorder="1" applyAlignment="1">
      <alignment wrapText="1"/>
    </xf>
    <xf numFmtId="0" fontId="0" fillId="13" borderId="1" xfId="0" applyFont="1" applyFill="1" applyBorder="1" applyAlignment="1">
      <alignment horizontal="left" vertical="center" wrapText="1"/>
    </xf>
    <xf numFmtId="0" fontId="0" fillId="13" borderId="1" xfId="0" applyFont="1" applyFill="1" applyBorder="1" applyAlignment="1">
      <alignment horizontal="right" vertical="center"/>
    </xf>
    <xf numFmtId="0" fontId="0" fillId="13" borderId="1" xfId="0" applyFont="1" applyFill="1" applyBorder="1" applyAlignment="1">
      <alignment horizontal="right" vertical="center" wrapText="1"/>
    </xf>
    <xf numFmtId="0" fontId="0" fillId="13" borderId="1" xfId="0" applyNumberFormat="1" applyFill="1" applyBorder="1" applyAlignment="1">
      <alignment horizontal="right" vertical="center"/>
    </xf>
    <xf numFmtId="0" fontId="0" fillId="13" borderId="1" xfId="0" applyFill="1" applyBorder="1" applyAlignment="1">
      <alignment horizontal="center" vertical="center" wrapText="1"/>
    </xf>
    <xf numFmtId="49" fontId="0" fillId="13" borderId="1" xfId="0" applyNumberFormat="1" applyFill="1" applyBorder="1" applyAlignment="1">
      <alignment horizontal="center" vertical="center" wrapText="1"/>
    </xf>
    <xf numFmtId="49" fontId="0" fillId="13" borderId="1" xfId="0" applyNumberFormat="1" applyFill="1" applyBorder="1" applyAlignment="1">
      <alignment horizontal="right" vertical="center" wrapText="1"/>
    </xf>
    <xf numFmtId="0" fontId="0" fillId="13" borderId="1" xfId="0" applyFill="1" applyBorder="1" applyAlignment="1"/>
    <xf numFmtId="0" fontId="14" fillId="13"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0" fillId="13" borderId="1" xfId="0" applyFont="1" applyFill="1" applyBorder="1" applyAlignment="1">
      <alignment vertical="center" wrapText="1"/>
    </xf>
    <xf numFmtId="0" fontId="0" fillId="0" borderId="1" xfId="0" applyFill="1" applyBorder="1" applyAlignment="1">
      <alignment horizontal="right" vertical="center"/>
    </xf>
    <xf numFmtId="0" fontId="0" fillId="14" borderId="1" xfId="0" applyFill="1" applyBorder="1" applyAlignment="1">
      <alignment horizontal="right" vertical="center" wrapText="1"/>
    </xf>
    <xf numFmtId="0" fontId="0" fillId="14" borderId="1" xfId="0" applyFill="1" applyBorder="1" applyAlignment="1">
      <alignment horizontal="right" vertical="center"/>
    </xf>
    <xf numFmtId="0" fontId="0" fillId="14" borderId="1" xfId="0" applyFill="1" applyBorder="1" applyAlignment="1">
      <alignment vertical="center"/>
    </xf>
    <xf numFmtId="0" fontId="22" fillId="14" borderId="1" xfId="0" applyFont="1" applyFill="1" applyBorder="1" applyAlignment="1">
      <alignment horizontal="center" vertical="center"/>
    </xf>
    <xf numFmtId="0" fontId="20" fillId="14" borderId="1" xfId="1" applyFill="1" applyBorder="1" applyAlignment="1">
      <alignment wrapText="1"/>
    </xf>
    <xf numFmtId="0" fontId="0" fillId="14" borderId="1" xfId="0" applyFill="1" applyBorder="1" applyAlignment="1">
      <alignment wrapText="1"/>
    </xf>
    <xf numFmtId="0" fontId="0" fillId="14" borderId="1" xfId="0" applyFill="1" applyBorder="1" applyAlignment="1">
      <alignment horizontal="left" vertical="center" wrapText="1"/>
    </xf>
    <xf numFmtId="49" fontId="0" fillId="14" borderId="1" xfId="0" applyNumberFormat="1" applyFill="1" applyBorder="1" applyAlignment="1">
      <alignment horizontal="right" vertical="center"/>
    </xf>
    <xf numFmtId="0" fontId="0" fillId="14" borderId="1" xfId="0" applyFill="1" applyBorder="1" applyAlignment="1">
      <alignment vertical="center" wrapText="1"/>
    </xf>
    <xf numFmtId="0" fontId="0" fillId="14" borderId="1" xfId="0" applyFill="1" applyBorder="1" applyAlignment="1">
      <alignment horizontal="center" wrapText="1"/>
    </xf>
    <xf numFmtId="0" fontId="3" fillId="14" borderId="1" xfId="0" applyFont="1" applyFill="1" applyBorder="1" applyAlignment="1">
      <alignment horizontal="left" vertical="center" wrapText="1"/>
    </xf>
    <xf numFmtId="0" fontId="0" fillId="14" borderId="1" xfId="0" applyFill="1" applyBorder="1" applyAlignment="1">
      <alignment horizontal="center" vertical="center" wrapText="1"/>
    </xf>
    <xf numFmtId="0" fontId="0" fillId="0" borderId="1" xfId="0" applyFill="1" applyBorder="1" applyAlignment="1">
      <alignment vertical="center" wrapText="1"/>
    </xf>
    <xf numFmtId="0" fontId="0" fillId="15" borderId="1" xfId="0" applyFill="1" applyBorder="1" applyAlignment="1">
      <alignment horizontal="left" vertical="center" wrapText="1"/>
    </xf>
    <xf numFmtId="0" fontId="0" fillId="15" borderId="1" xfId="0" applyFill="1" applyBorder="1" applyAlignment="1">
      <alignment horizontal="right" vertical="center" wrapText="1"/>
    </xf>
    <xf numFmtId="0" fontId="0" fillId="15" borderId="1" xfId="0" applyFill="1" applyBorder="1" applyAlignment="1">
      <alignment horizontal="right" vertical="center"/>
    </xf>
    <xf numFmtId="0" fontId="0" fillId="15" borderId="1" xfId="0" applyFill="1" applyBorder="1" applyAlignment="1">
      <alignment vertical="center" wrapText="1"/>
    </xf>
    <xf numFmtId="0" fontId="22" fillId="15" borderId="1" xfId="0" applyFont="1" applyFill="1" applyBorder="1" applyAlignment="1">
      <alignment horizontal="center" vertical="center"/>
    </xf>
    <xf numFmtId="49" fontId="0" fillId="15" borderId="1" xfId="0" applyNumberFormat="1" applyFill="1" applyBorder="1" applyAlignment="1">
      <alignment horizontal="right" vertical="center"/>
    </xf>
    <xf numFmtId="0" fontId="0" fillId="15" borderId="1" xfId="0" applyFill="1" applyBorder="1" applyAlignment="1">
      <alignment wrapText="1"/>
    </xf>
    <xf numFmtId="0" fontId="22" fillId="14" borderId="1" xfId="0" applyFont="1" applyFill="1" applyBorder="1" applyAlignment="1">
      <alignment horizontal="center" vertical="center" wrapText="1"/>
    </xf>
    <xf numFmtId="0" fontId="0" fillId="14" borderId="1" xfId="0" applyFill="1" applyBorder="1"/>
    <xf numFmtId="0" fontId="0" fillId="13" borderId="1" xfId="0" applyFont="1" applyFill="1" applyBorder="1" applyAlignment="1">
      <alignment wrapText="1"/>
    </xf>
    <xf numFmtId="0" fontId="3" fillId="13" borderId="1" xfId="0" applyFont="1" applyFill="1" applyBorder="1" applyAlignment="1">
      <alignment horizontal="left" vertical="center" wrapText="1"/>
    </xf>
    <xf numFmtId="0" fontId="3" fillId="13" borderId="1" xfId="0" applyFont="1" applyFill="1" applyBorder="1" applyAlignment="1">
      <alignment vertical="center" wrapText="1"/>
    </xf>
    <xf numFmtId="0" fontId="3" fillId="13" borderId="1" xfId="0" applyFont="1" applyFill="1" applyBorder="1" applyAlignment="1">
      <alignment horizontal="right" vertical="center" wrapText="1"/>
    </xf>
    <xf numFmtId="0" fontId="0" fillId="0" borderId="12" xfId="0" applyFill="1" applyBorder="1" applyAlignment="1">
      <alignment horizontal="center" vertical="center" wrapText="1"/>
    </xf>
    <xf numFmtId="0" fontId="0" fillId="0" borderId="17" xfId="0" applyFill="1" applyBorder="1" applyAlignment="1">
      <alignment horizontal="right" vertical="center" wrapText="1"/>
    </xf>
    <xf numFmtId="0" fontId="0" fillId="0" borderId="17" xfId="0" applyFill="1" applyBorder="1" applyAlignment="1">
      <alignment horizontal="right" vertical="center"/>
    </xf>
    <xf numFmtId="0" fontId="0" fillId="0" borderId="17" xfId="0" applyFill="1" applyBorder="1" applyAlignment="1">
      <alignment vertical="center"/>
    </xf>
    <xf numFmtId="0" fontId="22" fillId="0" borderId="17" xfId="0" applyFont="1" applyFill="1" applyBorder="1" applyAlignment="1">
      <alignment horizontal="center" vertical="center" wrapText="1"/>
    </xf>
    <xf numFmtId="0" fontId="0" fillId="0" borderId="18" xfId="0" applyFill="1" applyBorder="1" applyAlignment="1">
      <alignment wrapText="1"/>
    </xf>
    <xf numFmtId="0" fontId="0" fillId="0" borderId="0" xfId="0" applyFill="1" applyAlignment="1">
      <alignment wrapText="1"/>
    </xf>
    <xf numFmtId="0" fontId="0" fillId="14" borderId="1" xfId="0" applyFont="1" applyFill="1" applyBorder="1" applyAlignment="1">
      <alignment horizontal="right" vertical="center"/>
    </xf>
    <xf numFmtId="0" fontId="0" fillId="13" borderId="1" xfId="0" applyFill="1" applyBorder="1" applyAlignment="1">
      <alignment horizontal="left" vertical="top" wrapText="1"/>
    </xf>
    <xf numFmtId="0" fontId="26" fillId="13" borderId="1" xfId="0" applyFont="1" applyFill="1" applyBorder="1" applyAlignment="1">
      <alignment vertical="center" wrapText="1"/>
    </xf>
    <xf numFmtId="0" fontId="0" fillId="15" borderId="1" xfId="0" applyFill="1" applyBorder="1" applyAlignment="1">
      <alignment vertical="center"/>
    </xf>
    <xf numFmtId="164" fontId="0" fillId="13" borderId="1" xfId="0" applyNumberFormat="1" applyFill="1" applyBorder="1" applyAlignment="1">
      <alignment horizontal="right" vertical="center"/>
    </xf>
    <xf numFmtId="0" fontId="0" fillId="13" borderId="0" xfId="0" applyFill="1"/>
    <xf numFmtId="0" fontId="16" fillId="14" borderId="1" xfId="0" applyFont="1" applyFill="1" applyBorder="1" applyAlignment="1">
      <alignment horizontal="left" vertical="center" wrapText="1"/>
    </xf>
    <xf numFmtId="0" fontId="17" fillId="14" borderId="1" xfId="0" applyFont="1" applyFill="1" applyBorder="1" applyAlignment="1">
      <alignment wrapText="1"/>
    </xf>
    <xf numFmtId="0" fontId="27" fillId="14" borderId="0" xfId="0" applyFont="1" applyFill="1" applyAlignment="1">
      <alignment vertical="center" wrapText="1"/>
    </xf>
    <xf numFmtId="0" fontId="16" fillId="13" borderId="1" xfId="0" applyFont="1" applyFill="1" applyBorder="1" applyAlignment="1">
      <alignment horizontal="left" vertical="center" wrapText="1"/>
    </xf>
    <xf numFmtId="0" fontId="0" fillId="13" borderId="1" xfId="0" applyNumberFormat="1" applyFill="1" applyBorder="1" applyAlignment="1">
      <alignment horizontal="left" vertical="top" wrapText="1"/>
    </xf>
    <xf numFmtId="0" fontId="0" fillId="14" borderId="1" xfId="0" applyNumberFormat="1" applyFill="1" applyBorder="1" applyAlignment="1">
      <alignment horizontal="left" vertical="top" wrapText="1"/>
    </xf>
    <xf numFmtId="0" fontId="3" fillId="0" borderId="1" xfId="0" applyFont="1" applyFill="1" applyBorder="1" applyAlignment="1">
      <alignment vertical="center" wrapText="1"/>
    </xf>
    <xf numFmtId="0" fontId="3" fillId="14" borderId="1" xfId="0" applyFont="1" applyFill="1" applyBorder="1" applyAlignment="1">
      <alignment vertical="center" wrapText="1"/>
    </xf>
    <xf numFmtId="0" fontId="3" fillId="14" borderId="1" xfId="0" applyFont="1" applyFill="1" applyBorder="1" applyAlignment="1">
      <alignment horizontal="right" vertical="center" wrapText="1"/>
    </xf>
    <xf numFmtId="0" fontId="0" fillId="14" borderId="1" xfId="0" applyFont="1" applyFill="1" applyBorder="1" applyAlignment="1">
      <alignment wrapText="1"/>
    </xf>
    <xf numFmtId="0" fontId="0" fillId="6" borderId="1" xfId="0" applyFill="1" applyBorder="1" applyAlignment="1">
      <alignment vertical="center" wrapText="1"/>
    </xf>
    <xf numFmtId="0" fontId="0" fillId="14" borderId="3" xfId="0" applyFill="1" applyBorder="1" applyAlignment="1">
      <alignment horizontal="center" vertical="center" wrapText="1"/>
    </xf>
    <xf numFmtId="0" fontId="0" fillId="14" borderId="3" xfId="0" applyFill="1" applyBorder="1" applyAlignment="1">
      <alignment horizontal="left" vertical="center" wrapText="1"/>
    </xf>
    <xf numFmtId="17" fontId="0" fillId="14" borderId="3" xfId="0" applyNumberFormat="1" applyFill="1" applyBorder="1" applyAlignment="1">
      <alignment horizontal="right" vertical="center" wrapText="1"/>
    </xf>
    <xf numFmtId="0" fontId="22" fillId="14" borderId="3" xfId="0" applyFont="1" applyFill="1" applyBorder="1" applyAlignment="1">
      <alignment horizontal="center" vertical="center"/>
    </xf>
    <xf numFmtId="0" fontId="13" fillId="13" borderId="1" xfId="0" applyFont="1" applyFill="1" applyBorder="1" applyAlignment="1">
      <alignment horizontal="center" vertical="center" wrapText="1"/>
    </xf>
    <xf numFmtId="0" fontId="13" fillId="13" borderId="1" xfId="0" applyFont="1" applyFill="1" applyBorder="1" applyAlignment="1">
      <alignment horizontal="center" vertical="top" wrapText="1"/>
    </xf>
    <xf numFmtId="0" fontId="0" fillId="14" borderId="1" xfId="0" applyFill="1" applyBorder="1" applyAlignment="1">
      <alignment horizontal="center" vertical="center"/>
    </xf>
    <xf numFmtId="0" fontId="0" fillId="14" borderId="1" xfId="0" applyFill="1" applyBorder="1" applyAlignment="1"/>
    <xf numFmtId="0" fontId="14" fillId="14" borderId="1" xfId="0" applyFont="1" applyFill="1" applyBorder="1" applyAlignment="1">
      <alignment horizontal="center" vertical="center" wrapText="1"/>
    </xf>
    <xf numFmtId="0" fontId="0" fillId="14" borderId="1" xfId="0" applyFill="1" applyBorder="1" applyAlignment="1">
      <alignment horizontal="right" vertical="center"/>
    </xf>
    <xf numFmtId="0" fontId="21" fillId="13" borderId="1" xfId="0" applyFont="1" applyFill="1" applyBorder="1" applyAlignment="1">
      <alignment wrapText="1"/>
    </xf>
    <xf numFmtId="0" fontId="23" fillId="13" borderId="1" xfId="0" applyFont="1" applyFill="1" applyBorder="1" applyAlignment="1">
      <alignment vertical="center" wrapText="1"/>
    </xf>
    <xf numFmtId="0" fontId="0" fillId="13" borderId="2" xfId="0" applyFill="1" applyBorder="1" applyAlignment="1">
      <alignment horizontal="center" vertical="center" wrapText="1"/>
    </xf>
    <xf numFmtId="0" fontId="0" fillId="13" borderId="4" xfId="0" applyFill="1" applyBorder="1" applyAlignment="1">
      <alignment horizontal="center" vertical="center" wrapText="1"/>
    </xf>
    <xf numFmtId="0" fontId="0" fillId="13" borderId="3" xfId="0" applyFill="1" applyBorder="1" applyAlignment="1">
      <alignment horizontal="center" vertical="center" wrapText="1"/>
    </xf>
    <xf numFmtId="0" fontId="4" fillId="0" borderId="0" xfId="0" applyFont="1" applyAlignment="1">
      <alignment horizontal="left" vertical="center" wrapText="1"/>
    </xf>
    <xf numFmtId="0" fontId="0" fillId="3" borderId="1" xfId="0"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left" vertical="center" wrapText="1"/>
    </xf>
    <xf numFmtId="0" fontId="0" fillId="3" borderId="1" xfId="0" applyFill="1" applyBorder="1" applyAlignment="1">
      <alignment horizontal="right" vertical="center"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7" fillId="5" borderId="10" xfId="0" applyFont="1" applyFill="1" applyBorder="1" applyAlignment="1">
      <alignment vertical="center" wrapText="1"/>
    </xf>
    <xf numFmtId="0" fontId="7" fillId="5" borderId="0" xfId="0" applyFont="1" applyFill="1" applyBorder="1" applyAlignment="1">
      <alignment vertical="center" wrapText="1"/>
    </xf>
    <xf numFmtId="0" fontId="2" fillId="5" borderId="5" xfId="0" applyFont="1" applyFill="1" applyBorder="1" applyAlignment="1">
      <alignment horizontal="left" vertical="center" wrapText="1" indent="3"/>
    </xf>
    <xf numFmtId="0" fontId="2" fillId="5" borderId="12" xfId="0" applyFont="1" applyFill="1" applyBorder="1" applyAlignment="1">
      <alignment horizontal="left" vertical="center" wrapText="1" indent="3"/>
    </xf>
    <xf numFmtId="0" fontId="3" fillId="9" borderId="0" xfId="0" applyFont="1" applyFill="1" applyBorder="1" applyAlignment="1">
      <alignment horizontal="left" vertical="top" wrapText="1"/>
    </xf>
    <xf numFmtId="0" fontId="1" fillId="2" borderId="12" xfId="0" applyFont="1" applyFill="1" applyBorder="1" applyAlignment="1">
      <alignment vertical="top"/>
    </xf>
    <xf numFmtId="0" fontId="0" fillId="6" borderId="1" xfId="0" applyFill="1" applyBorder="1" applyAlignment="1">
      <alignment horizontal="center" vertical="center" wrapText="1"/>
    </xf>
    <xf numFmtId="0" fontId="0" fillId="8" borderId="1" xfId="0" applyFill="1" applyBorder="1" applyAlignment="1">
      <alignment horizontal="left" vertical="center" wrapText="1"/>
    </xf>
    <xf numFmtId="0" fontId="0" fillId="3" borderId="1" xfId="0" applyFill="1" applyBorder="1" applyAlignment="1">
      <alignment vertical="top" wrapText="1"/>
    </xf>
    <xf numFmtId="0" fontId="0" fillId="8" borderId="1" xfId="0" applyFill="1" applyBorder="1" applyAlignment="1">
      <alignment vertical="center" wrapText="1"/>
    </xf>
    <xf numFmtId="0" fontId="0" fillId="3" borderId="1" xfId="0" applyFont="1" applyFill="1" applyBorder="1" applyAlignment="1">
      <alignment horizontal="left" vertical="center" wrapText="1"/>
    </xf>
    <xf numFmtId="0" fontId="0" fillId="3" borderId="1" xfId="0" applyFill="1" applyBorder="1" applyAlignment="1">
      <alignment vertical="center"/>
    </xf>
    <xf numFmtId="0" fontId="24" fillId="14" borderId="7" xfId="0" applyFont="1" applyFill="1" applyBorder="1" applyAlignment="1">
      <alignment horizontal="center" vertical="center" wrapText="1"/>
    </xf>
    <xf numFmtId="0" fontId="24" fillId="14" borderId="5" xfId="0" applyFont="1" applyFill="1" applyBorder="1" applyAlignment="1">
      <alignment horizontal="center" vertical="center" wrapText="1"/>
    </xf>
    <xf numFmtId="0" fontId="0" fillId="15" borderId="2" xfId="0" applyFill="1" applyBorder="1" applyAlignment="1">
      <alignment horizontal="left" wrapText="1"/>
    </xf>
    <xf numFmtId="0" fontId="0" fillId="15" borderId="3" xfId="0" applyFill="1" applyBorder="1" applyAlignment="1">
      <alignment horizontal="left" wrapText="1"/>
    </xf>
    <xf numFmtId="0" fontId="0" fillId="8" borderId="2" xfId="0" applyFill="1" applyBorder="1" applyAlignment="1">
      <alignment horizontal="center" vertical="center" wrapText="1"/>
    </xf>
    <xf numFmtId="0" fontId="0" fillId="8" borderId="4" xfId="0" applyFill="1" applyBorder="1" applyAlignment="1">
      <alignment horizontal="center" vertical="center" wrapText="1"/>
    </xf>
    <xf numFmtId="0" fontId="0" fillId="8" borderId="3" xfId="0"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xf numFmtId="0" fontId="0" fillId="7" borderId="3"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6" xfId="0" applyFill="1" applyBorder="1" applyAlignment="1">
      <alignment horizontal="center" vertical="center" wrapText="1"/>
    </xf>
    <xf numFmtId="0" fontId="1" fillId="2" borderId="16" xfId="0" applyFont="1" applyFill="1" applyBorder="1" applyAlignment="1">
      <alignment horizontal="left" vertical="top"/>
    </xf>
    <xf numFmtId="0" fontId="1" fillId="2" borderId="17" xfId="0" applyFont="1" applyFill="1" applyBorder="1" applyAlignment="1">
      <alignment horizontal="left" vertical="top"/>
    </xf>
    <xf numFmtId="0" fontId="1" fillId="2" borderId="18" xfId="0" applyFont="1" applyFill="1" applyBorder="1" applyAlignment="1">
      <alignment horizontal="left" vertical="top"/>
    </xf>
    <xf numFmtId="0" fontId="0" fillId="0" borderId="1" xfId="0" applyFill="1" applyBorder="1" applyAlignment="1">
      <alignment horizontal="center" vertical="center" wrapText="1"/>
    </xf>
    <xf numFmtId="0" fontId="0" fillId="14" borderId="1" xfId="0" applyFill="1" applyBorder="1" applyAlignment="1">
      <alignment horizontal="center" vertical="center" wrapText="1"/>
    </xf>
    <xf numFmtId="0" fontId="0" fillId="0" borderId="1" xfId="0" applyFill="1" applyBorder="1" applyAlignment="1">
      <alignment horizontal="right" vertical="center"/>
    </xf>
    <xf numFmtId="0" fontId="0" fillId="14" borderId="1" xfId="0" applyFill="1" applyBorder="1" applyAlignment="1">
      <alignment horizontal="right" vertical="center"/>
    </xf>
    <xf numFmtId="0" fontId="0" fillId="7" borderId="1" xfId="0"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5050"/>
      <color rgb="FFCED5E4"/>
      <color rgb="FFFFA87D"/>
      <color rgb="FFFFB48F"/>
      <color rgb="FFBEC7DC"/>
      <color rgb="FF95A4C5"/>
      <color rgb="FFFFBDBD"/>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epa.gov/sites/production/files/2016-02/documents/2016-2017_va_programmatic_milestone_goals.pdf" TargetMode="External"/><Relationship Id="rId13" Type="http://schemas.openxmlformats.org/officeDocument/2006/relationships/hyperlink" Target="https://www.epa.gov/sites/production/files/2017-06/documents/federal_interim_2016_2017_milestone_eval_20170630.pdf" TargetMode="External"/><Relationship Id="rId18" Type="http://schemas.openxmlformats.org/officeDocument/2006/relationships/hyperlink" Target="https://www.epa.gov/sites/production/files/2017-06/documents/federal_interim_2016_2017_milestone_eval_20170630.pdf" TargetMode="External"/><Relationship Id="rId3" Type="http://schemas.openxmlformats.org/officeDocument/2006/relationships/hyperlink" Target="http://www.mde.state.md.us/programs/Water/TMDL/TMDLImplementation/Pages/MD_Milestone_Goals_2016-2017.aspx" TargetMode="External"/><Relationship Id="rId21" Type="http://schemas.openxmlformats.org/officeDocument/2006/relationships/hyperlink" Target="https://www.epa.gov/sites/production/files/2017-06/documents/federal_interim_2016_2017_milestone_eval_20170630.pdf" TargetMode="External"/><Relationship Id="rId7" Type="http://schemas.openxmlformats.org/officeDocument/2006/relationships/hyperlink" Target="http://www.dep.state.pa.us/river/iwo/chesbay/docs/2016-2017EPAProgrammaticMilestonesPA2-8-16.pdf" TargetMode="External"/><Relationship Id="rId12" Type="http://schemas.openxmlformats.org/officeDocument/2006/relationships/hyperlink" Target="https://www.epa.gov/sites/production/files/2017-06/documents/federal_interim_2016_2017_milestone_eval_20170630.pdf" TargetMode="External"/><Relationship Id="rId17" Type="http://schemas.openxmlformats.org/officeDocument/2006/relationships/hyperlink" Target="https://www.epa.gov/sites/production/files/2017-06/documents/federal_interim_2016_2017_milestone_eval_20170630.pdf" TargetMode="External"/><Relationship Id="rId2" Type="http://schemas.openxmlformats.org/officeDocument/2006/relationships/hyperlink" Target="http://doee.dc.gov/publication/two-year-milestones-region-iii-and-chesapeake-bay-program" TargetMode="External"/><Relationship Id="rId16" Type="http://schemas.openxmlformats.org/officeDocument/2006/relationships/hyperlink" Target="https://www.epa.gov/sites/production/files/2017-06/documents/federal_interim_2016_2017_milestone_eval_20170630.pdf" TargetMode="External"/><Relationship Id="rId20" Type="http://schemas.openxmlformats.org/officeDocument/2006/relationships/hyperlink" Target="https://www.epa.gov/sites/production/files/2017-06/documents/federal_interim_2016_2017_milestone_eval_20170630.pdf" TargetMode="External"/><Relationship Id="rId1" Type="http://schemas.openxmlformats.org/officeDocument/2006/relationships/hyperlink" Target="http://www.dnrec.delaware.gov/swc/wa/Documents/ChesapeakePhaseIIWIP/Milestones/DE_DRAFT_Programmatic_Milestones_2017.pdf" TargetMode="External"/><Relationship Id="rId6" Type="http://schemas.openxmlformats.org/officeDocument/2006/relationships/hyperlink" Target="http://executiveorder.chesapeakebay.net/file.axd?file=2016%2f1%2f2016+2017+Federal+WQ+milestones+01+1516+edit.pdf" TargetMode="External"/><Relationship Id="rId11" Type="http://schemas.openxmlformats.org/officeDocument/2006/relationships/hyperlink" Target="https://www.epa.gov/sites/production/files/2017-06/documents/federal_interim_2016_2017_milestone_eval_20170630.pdf" TargetMode="External"/><Relationship Id="rId24" Type="http://schemas.openxmlformats.org/officeDocument/2006/relationships/comments" Target="../comments1.xml"/><Relationship Id="rId5" Type="http://schemas.openxmlformats.org/officeDocument/2006/relationships/hyperlink" Target="http://www.wvca.us/bay/files/bay_documents/1265_WV%202016%202017%202%20year%20milestones.pdf" TargetMode="External"/><Relationship Id="rId15" Type="http://schemas.openxmlformats.org/officeDocument/2006/relationships/hyperlink" Target="https://www.epa.gov/sites/production/files/2017-06/documents/federal_interim_2016_2017_milestone_eval_20170630.pdf" TargetMode="External"/><Relationship Id="rId23" Type="http://schemas.openxmlformats.org/officeDocument/2006/relationships/vmlDrawing" Target="../drawings/vmlDrawing1.vml"/><Relationship Id="rId10" Type="http://schemas.openxmlformats.org/officeDocument/2006/relationships/hyperlink" Target="https://www.epa.gov/sites/production/files/2017-06/documents/federal_interim_2016_2017_milestone_eval_20170630.pdf" TargetMode="External"/><Relationship Id="rId19" Type="http://schemas.openxmlformats.org/officeDocument/2006/relationships/hyperlink" Target="https://www.epa.gov/sites/production/files/2017-06/documents/federal_interim_2016_2017_milestone_eval_20170630.pdf" TargetMode="External"/><Relationship Id="rId4" Type="http://schemas.openxmlformats.org/officeDocument/2006/relationships/hyperlink" Target="http://www.dec.ny.gov/docs/water_pdf/nydraft17ms.pdf" TargetMode="External"/><Relationship Id="rId9" Type="http://schemas.openxmlformats.org/officeDocument/2006/relationships/hyperlink" Target="https://www.chesapeakebay.net/what/programs/bmp_introduction_to_bmp_verification/bmp_additional_resources" TargetMode="External"/><Relationship Id="rId14" Type="http://schemas.openxmlformats.org/officeDocument/2006/relationships/hyperlink" Target="https://www.epa.gov/sites/production/files/2017-06/documents/federal_interim_2016_2017_milestone_eval_20170630.pdf"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35"/>
  <sheetViews>
    <sheetView tabSelected="1" topLeftCell="A7" zoomScale="85" zoomScaleNormal="85" zoomScaleSheetLayoutView="100" zoomScalePageLayoutView="70" workbookViewId="0">
      <pane xSplit="1" ySplit="12" topLeftCell="B19" activePane="bottomRight" state="frozen"/>
      <selection activeCell="A7" sqref="A7"/>
      <selection pane="topRight" activeCell="B7" sqref="B7"/>
      <selection pane="bottomLeft" activeCell="A19" sqref="A19"/>
      <selection pane="bottomRight" activeCell="C44" sqref="C44"/>
    </sheetView>
  </sheetViews>
  <sheetFormatPr defaultRowHeight="15" x14ac:dyDescent="0.25"/>
  <cols>
    <col min="1" max="1" width="30.140625" customWidth="1"/>
    <col min="2" max="2" width="36.85546875" customWidth="1"/>
    <col min="3" max="3" width="17.7109375" customWidth="1"/>
    <col min="4" max="4" width="19.28515625" customWidth="1"/>
    <col min="5" max="5" width="17.85546875" style="34" customWidth="1"/>
    <col min="6" max="6" width="31.5703125" customWidth="1"/>
    <col min="7" max="7" width="16.5703125" customWidth="1"/>
    <col min="8" max="8" width="52.5703125" customWidth="1"/>
  </cols>
  <sheetData>
    <row r="1" spans="1:12" s="2" customFormat="1" ht="21.75" customHeight="1" x14ac:dyDescent="0.25">
      <c r="E1" s="34"/>
    </row>
    <row r="2" spans="1:12" s="2" customFormat="1" ht="18.75" x14ac:dyDescent="0.3">
      <c r="A2" s="11" t="s">
        <v>12</v>
      </c>
      <c r="B2" s="12"/>
      <c r="C2" s="12"/>
      <c r="D2" s="12"/>
      <c r="E2" s="35"/>
      <c r="F2" s="13" t="s">
        <v>2</v>
      </c>
    </row>
    <row r="3" spans="1:12" s="2" customFormat="1" x14ac:dyDescent="0.25">
      <c r="A3" s="175" t="s">
        <v>13</v>
      </c>
      <c r="B3" s="176"/>
      <c r="C3" s="176"/>
      <c r="D3" s="176"/>
      <c r="E3" s="36"/>
      <c r="F3" s="14"/>
    </row>
    <row r="4" spans="1:12" s="2" customFormat="1" x14ac:dyDescent="0.25">
      <c r="A4" s="175" t="s">
        <v>14</v>
      </c>
      <c r="B4" s="176"/>
      <c r="C4" s="176"/>
      <c r="D4" s="176"/>
      <c r="E4" s="36"/>
      <c r="F4" s="14"/>
    </row>
    <row r="5" spans="1:12" s="2" customFormat="1" x14ac:dyDescent="0.25">
      <c r="A5" s="175" t="s">
        <v>15</v>
      </c>
      <c r="B5" s="176"/>
      <c r="C5" s="176"/>
      <c r="D5" s="176"/>
      <c r="E5" s="36"/>
      <c r="F5" s="14"/>
    </row>
    <row r="6" spans="1:12" x14ac:dyDescent="0.25">
      <c r="A6" s="177" t="s">
        <v>11</v>
      </c>
      <c r="B6" s="178"/>
      <c r="C6" s="178"/>
      <c r="D6" s="178"/>
      <c r="E6" s="37"/>
      <c r="F6" s="15"/>
    </row>
    <row r="7" spans="1:12" s="9" customFormat="1" ht="21.75" customHeight="1" x14ac:dyDescent="0.25">
      <c r="A7" s="10"/>
      <c r="E7" s="38"/>
    </row>
    <row r="8" spans="1:12" s="74" customFormat="1" ht="27.75" customHeight="1" x14ac:dyDescent="0.25">
      <c r="A8" s="180" t="s">
        <v>8</v>
      </c>
      <c r="B8" s="180"/>
      <c r="C8" s="180"/>
      <c r="D8" s="180"/>
      <c r="E8" s="180"/>
      <c r="F8" s="180"/>
    </row>
    <row r="9" spans="1:12" s="74" customFormat="1" ht="35.25" customHeight="1" x14ac:dyDescent="0.25">
      <c r="A9" s="179" t="s">
        <v>299</v>
      </c>
      <c r="B9" s="179"/>
      <c r="C9" s="179"/>
      <c r="D9" s="179"/>
      <c r="E9" s="179"/>
      <c r="F9" s="179"/>
    </row>
    <row r="10" spans="1:12" s="79" customFormat="1" ht="19.5" customHeight="1" x14ac:dyDescent="0.25">
      <c r="A10" s="77" t="s">
        <v>306</v>
      </c>
      <c r="B10" s="80" t="s">
        <v>310</v>
      </c>
      <c r="C10" s="77"/>
      <c r="D10" s="77"/>
      <c r="E10" s="78"/>
      <c r="F10" s="77"/>
      <c r="G10" s="74"/>
      <c r="H10" s="74"/>
      <c r="I10" s="74"/>
      <c r="J10" s="74"/>
      <c r="K10" s="74"/>
      <c r="L10" s="74"/>
    </row>
    <row r="11" spans="1:12" s="79" customFormat="1" ht="21" customHeight="1" x14ac:dyDescent="0.25">
      <c r="A11" s="77" t="s">
        <v>300</v>
      </c>
      <c r="B11" s="80" t="s">
        <v>311</v>
      </c>
      <c r="C11" s="77"/>
      <c r="D11" s="77"/>
      <c r="E11" s="78"/>
      <c r="F11" s="77"/>
      <c r="G11" s="74"/>
      <c r="H11" s="74"/>
      <c r="I11" s="74"/>
      <c r="J11" s="74"/>
      <c r="K11" s="74"/>
      <c r="L11" s="74"/>
    </row>
    <row r="12" spans="1:12" s="79" customFormat="1" ht="17.25" customHeight="1" x14ac:dyDescent="0.25">
      <c r="A12" s="77" t="s">
        <v>301</v>
      </c>
      <c r="B12" s="80" t="s">
        <v>312</v>
      </c>
      <c r="C12" s="77"/>
      <c r="D12" s="77"/>
      <c r="E12" s="78"/>
      <c r="F12" s="77"/>
      <c r="G12" s="74"/>
      <c r="H12" s="74"/>
      <c r="I12" s="74"/>
      <c r="J12" s="74"/>
      <c r="K12" s="74"/>
      <c r="L12" s="74"/>
    </row>
    <row r="13" spans="1:12" s="79" customFormat="1" ht="18.75" customHeight="1" x14ac:dyDescent="0.25">
      <c r="A13" s="77" t="s">
        <v>302</v>
      </c>
      <c r="B13" s="80" t="s">
        <v>313</v>
      </c>
      <c r="C13" s="77"/>
      <c r="D13" s="77"/>
      <c r="E13" s="78"/>
      <c r="F13" s="77"/>
      <c r="G13" s="74"/>
      <c r="H13" s="74"/>
      <c r="I13" s="74"/>
      <c r="J13" s="74"/>
      <c r="K13" s="74"/>
      <c r="L13" s="74"/>
    </row>
    <row r="14" spans="1:12" s="79" customFormat="1" ht="18.75" customHeight="1" x14ac:dyDescent="0.25">
      <c r="A14" s="77" t="s">
        <v>303</v>
      </c>
      <c r="B14" s="80" t="s">
        <v>314</v>
      </c>
      <c r="C14" s="77"/>
      <c r="D14" s="77"/>
      <c r="E14" s="78"/>
      <c r="F14" s="77"/>
      <c r="G14" s="74"/>
      <c r="H14" s="74"/>
      <c r="I14" s="74"/>
      <c r="J14" s="74"/>
      <c r="K14" s="74"/>
      <c r="L14" s="74"/>
    </row>
    <row r="15" spans="1:12" s="79" customFormat="1" ht="18.75" customHeight="1" x14ac:dyDescent="0.25">
      <c r="A15" s="77" t="s">
        <v>304</v>
      </c>
      <c r="B15" s="80" t="s">
        <v>315</v>
      </c>
      <c r="C15" s="77"/>
      <c r="D15" s="77"/>
      <c r="E15" s="78"/>
      <c r="F15" s="77"/>
      <c r="G15" s="74"/>
      <c r="H15" s="74"/>
      <c r="I15" s="74"/>
      <c r="J15" s="74"/>
      <c r="K15" s="74"/>
      <c r="L15" s="74"/>
    </row>
    <row r="16" spans="1:12" s="79" customFormat="1" ht="18.75" customHeight="1" x14ac:dyDescent="0.25">
      <c r="A16" s="77" t="s">
        <v>305</v>
      </c>
      <c r="B16" s="80" t="s">
        <v>307</v>
      </c>
      <c r="C16" s="77"/>
      <c r="D16" s="77"/>
      <c r="E16" s="78"/>
      <c r="F16" s="77"/>
      <c r="G16" s="74"/>
      <c r="H16" s="74"/>
      <c r="I16" s="74"/>
      <c r="J16" s="74"/>
      <c r="K16" s="74"/>
      <c r="L16" s="74"/>
    </row>
    <row r="17" spans="1:12" s="79" customFormat="1" ht="21.75" customHeight="1" x14ac:dyDescent="0.25">
      <c r="A17" s="75" t="s">
        <v>308</v>
      </c>
      <c r="B17" s="76" t="s">
        <v>309</v>
      </c>
      <c r="C17" s="77"/>
      <c r="D17" s="77"/>
      <c r="E17" s="78"/>
      <c r="F17" s="77"/>
      <c r="G17" s="74"/>
      <c r="H17" s="74"/>
      <c r="I17" s="74"/>
      <c r="J17" s="74"/>
      <c r="K17" s="74"/>
      <c r="L17" s="74"/>
    </row>
    <row r="18" spans="1:12" ht="66" x14ac:dyDescent="0.25">
      <c r="A18" s="72" t="s">
        <v>7</v>
      </c>
      <c r="B18" s="72" t="s">
        <v>3</v>
      </c>
      <c r="C18" s="72" t="s">
        <v>4</v>
      </c>
      <c r="D18" s="73" t="s">
        <v>0</v>
      </c>
      <c r="E18" s="72" t="s">
        <v>5</v>
      </c>
      <c r="F18" s="72" t="s">
        <v>6</v>
      </c>
      <c r="G18" s="3" t="s">
        <v>351</v>
      </c>
      <c r="H18" s="3" t="s">
        <v>333</v>
      </c>
    </row>
    <row r="19" spans="1:12" ht="75" x14ac:dyDescent="0.25">
      <c r="A19" s="169" t="s">
        <v>110</v>
      </c>
      <c r="B19" s="81" t="s">
        <v>120</v>
      </c>
      <c r="C19" s="82" t="s">
        <v>117</v>
      </c>
      <c r="D19" s="83" t="s">
        <v>118</v>
      </c>
      <c r="E19" s="82" t="s">
        <v>119</v>
      </c>
      <c r="F19" s="84" t="s">
        <v>198</v>
      </c>
      <c r="G19" s="85" t="s">
        <v>334</v>
      </c>
      <c r="H19" s="86" t="s">
        <v>336</v>
      </c>
    </row>
    <row r="20" spans="1:12" ht="45" x14ac:dyDescent="0.25">
      <c r="A20" s="169"/>
      <c r="B20" s="81" t="s">
        <v>167</v>
      </c>
      <c r="C20" s="82" t="s">
        <v>168</v>
      </c>
      <c r="D20" s="83" t="s">
        <v>118</v>
      </c>
      <c r="E20" s="83" t="s">
        <v>169</v>
      </c>
      <c r="F20" s="84" t="s">
        <v>199</v>
      </c>
      <c r="G20" s="85" t="s">
        <v>334</v>
      </c>
      <c r="H20" s="87"/>
    </row>
    <row r="21" spans="1:12" ht="45" x14ac:dyDescent="0.25">
      <c r="A21" s="169"/>
      <c r="B21" s="84" t="s">
        <v>187</v>
      </c>
      <c r="C21" s="82" t="s">
        <v>188</v>
      </c>
      <c r="D21" s="82" t="s">
        <v>189</v>
      </c>
      <c r="E21" s="82" t="s">
        <v>31</v>
      </c>
      <c r="F21" s="84"/>
      <c r="G21" s="85" t="s">
        <v>334</v>
      </c>
      <c r="H21" s="87"/>
    </row>
    <row r="22" spans="1:12" ht="60" x14ac:dyDescent="0.25">
      <c r="A22" s="169"/>
      <c r="B22" s="84" t="s">
        <v>190</v>
      </c>
      <c r="C22" s="82" t="s">
        <v>188</v>
      </c>
      <c r="D22" s="83" t="s">
        <v>189</v>
      </c>
      <c r="E22" s="140" t="s">
        <v>31</v>
      </c>
      <c r="F22" s="84" t="s">
        <v>200</v>
      </c>
      <c r="G22" s="85" t="s">
        <v>334</v>
      </c>
      <c r="H22" s="87"/>
    </row>
    <row r="23" spans="1:12" s="2" customFormat="1" ht="30" x14ac:dyDescent="0.25">
      <c r="A23" s="169"/>
      <c r="B23" s="84" t="s">
        <v>192</v>
      </c>
      <c r="C23" s="82" t="s">
        <v>188</v>
      </c>
      <c r="D23" s="83" t="s">
        <v>189</v>
      </c>
      <c r="E23" s="140" t="s">
        <v>131</v>
      </c>
      <c r="F23" s="84"/>
      <c r="G23" s="85" t="s">
        <v>334</v>
      </c>
      <c r="H23" s="87"/>
    </row>
    <row r="24" spans="1:12" ht="45" x14ac:dyDescent="0.25">
      <c r="A24" s="169"/>
      <c r="B24" s="84" t="s">
        <v>191</v>
      </c>
      <c r="C24" s="82" t="s">
        <v>188</v>
      </c>
      <c r="D24" s="82" t="s">
        <v>189</v>
      </c>
      <c r="E24" s="140" t="s">
        <v>31</v>
      </c>
      <c r="F24" s="84"/>
      <c r="G24" s="85" t="s">
        <v>334</v>
      </c>
      <c r="H24" s="87"/>
    </row>
    <row r="25" spans="1:12" s="2" customFormat="1" ht="135" x14ac:dyDescent="0.25">
      <c r="A25" s="169"/>
      <c r="B25" s="84" t="s">
        <v>316</v>
      </c>
      <c r="C25" s="82" t="s">
        <v>221</v>
      </c>
      <c r="D25" s="82" t="s">
        <v>151</v>
      </c>
      <c r="E25" s="94">
        <v>2016</v>
      </c>
      <c r="F25" s="84"/>
      <c r="G25" s="85" t="s">
        <v>334</v>
      </c>
      <c r="H25" s="90" t="s">
        <v>365</v>
      </c>
    </row>
    <row r="26" spans="1:12" s="2" customFormat="1" ht="60" x14ac:dyDescent="0.25">
      <c r="A26" s="169"/>
      <c r="B26" s="84" t="s">
        <v>317</v>
      </c>
      <c r="C26" s="82" t="s">
        <v>221</v>
      </c>
      <c r="D26" s="82" t="s">
        <v>151</v>
      </c>
      <c r="E26" s="94">
        <v>2016</v>
      </c>
      <c r="F26" s="84"/>
      <c r="G26" s="85" t="s">
        <v>334</v>
      </c>
      <c r="H26" s="90" t="s">
        <v>393</v>
      </c>
    </row>
    <row r="27" spans="1:12" s="2" customFormat="1" ht="210" x14ac:dyDescent="0.25">
      <c r="A27" s="182" t="s">
        <v>111</v>
      </c>
      <c r="B27" s="42" t="s">
        <v>170</v>
      </c>
      <c r="C27" s="51" t="s">
        <v>139</v>
      </c>
      <c r="D27" s="42" t="s">
        <v>118</v>
      </c>
      <c r="E27" s="51" t="s">
        <v>131</v>
      </c>
      <c r="F27" s="62" t="s">
        <v>198</v>
      </c>
      <c r="G27" s="57"/>
      <c r="H27" s="61"/>
    </row>
    <row r="28" spans="1:12" s="2" customFormat="1" ht="120" customHeight="1" x14ac:dyDescent="0.25">
      <c r="A28" s="182"/>
      <c r="B28" s="83" t="s">
        <v>140</v>
      </c>
      <c r="C28" s="82" t="s">
        <v>139</v>
      </c>
      <c r="D28" s="83" t="s">
        <v>118</v>
      </c>
      <c r="E28" s="82">
        <v>2017</v>
      </c>
      <c r="F28" s="84" t="s">
        <v>199</v>
      </c>
      <c r="G28" s="85" t="s">
        <v>334</v>
      </c>
      <c r="H28" s="87"/>
    </row>
    <row r="29" spans="1:12" s="2" customFormat="1" ht="60" x14ac:dyDescent="0.25">
      <c r="A29" s="182"/>
      <c r="B29" s="42" t="s">
        <v>141</v>
      </c>
      <c r="C29" s="51" t="s">
        <v>142</v>
      </c>
      <c r="D29" s="42" t="s">
        <v>118</v>
      </c>
      <c r="E29" s="51" t="s">
        <v>131</v>
      </c>
      <c r="F29" s="52"/>
      <c r="G29" s="57"/>
      <c r="H29" s="61"/>
    </row>
    <row r="30" spans="1:12" s="2" customFormat="1" ht="150" x14ac:dyDescent="0.25">
      <c r="A30" s="182"/>
      <c r="B30" s="83" t="s">
        <v>143</v>
      </c>
      <c r="C30" s="82" t="s">
        <v>144</v>
      </c>
      <c r="D30" s="83" t="s">
        <v>118</v>
      </c>
      <c r="E30" s="82" t="s">
        <v>131</v>
      </c>
      <c r="F30" s="88"/>
      <c r="G30" s="85" t="s">
        <v>334</v>
      </c>
      <c r="H30" s="86" t="s">
        <v>337</v>
      </c>
    </row>
    <row r="31" spans="1:12" s="2" customFormat="1" ht="90" x14ac:dyDescent="0.25">
      <c r="A31" s="182"/>
      <c r="B31" s="103" t="s">
        <v>145</v>
      </c>
      <c r="C31" s="104" t="s">
        <v>139</v>
      </c>
      <c r="D31" s="103" t="s">
        <v>118</v>
      </c>
      <c r="E31" s="104" t="s">
        <v>131</v>
      </c>
      <c r="F31" s="105"/>
      <c r="G31" s="106" t="s">
        <v>338</v>
      </c>
      <c r="H31" s="107" t="s">
        <v>339</v>
      </c>
    </row>
    <row r="32" spans="1:12" s="2" customFormat="1" ht="60" x14ac:dyDescent="0.25">
      <c r="A32" s="182"/>
      <c r="B32" s="83" t="s">
        <v>146</v>
      </c>
      <c r="C32" s="82" t="s">
        <v>117</v>
      </c>
      <c r="D32" s="83" t="s">
        <v>147</v>
      </c>
      <c r="E32" s="82">
        <v>2016</v>
      </c>
      <c r="F32" s="88"/>
      <c r="G32" s="85" t="s">
        <v>334</v>
      </c>
      <c r="H32" s="86" t="s">
        <v>337</v>
      </c>
    </row>
    <row r="33" spans="1:8" s="2" customFormat="1" ht="45" x14ac:dyDescent="0.25">
      <c r="A33" s="182"/>
      <c r="B33" s="109" t="s">
        <v>148</v>
      </c>
      <c r="C33" s="104" t="s">
        <v>117</v>
      </c>
      <c r="D33" s="103" t="s">
        <v>118</v>
      </c>
      <c r="E33" s="104">
        <v>2016</v>
      </c>
      <c r="F33" s="105"/>
      <c r="G33" s="106" t="s">
        <v>338</v>
      </c>
      <c r="H33" s="108" t="s">
        <v>340</v>
      </c>
    </row>
    <row r="34" spans="1:8" s="9" customFormat="1" ht="195" x14ac:dyDescent="0.25">
      <c r="A34" s="182"/>
      <c r="B34" s="142" t="s">
        <v>268</v>
      </c>
      <c r="C34" s="104" t="s">
        <v>269</v>
      </c>
      <c r="D34" s="103" t="s">
        <v>270</v>
      </c>
      <c r="E34" s="104" t="s">
        <v>131</v>
      </c>
      <c r="F34" s="143" t="s">
        <v>271</v>
      </c>
      <c r="G34" s="106" t="s">
        <v>338</v>
      </c>
      <c r="H34" s="144" t="s">
        <v>373</v>
      </c>
    </row>
    <row r="35" spans="1:8" s="9" customFormat="1" ht="75" x14ac:dyDescent="0.25">
      <c r="A35" s="182"/>
      <c r="B35" s="145" t="s">
        <v>272</v>
      </c>
      <c r="C35" s="82" t="s">
        <v>269</v>
      </c>
      <c r="D35" s="83" t="s">
        <v>270</v>
      </c>
      <c r="E35" s="82" t="s">
        <v>131</v>
      </c>
      <c r="F35" s="87"/>
      <c r="G35" s="85" t="s">
        <v>334</v>
      </c>
      <c r="H35" s="137" t="s">
        <v>374</v>
      </c>
    </row>
    <row r="36" spans="1:8" s="9" customFormat="1" ht="75" customHeight="1" x14ac:dyDescent="0.25">
      <c r="A36" s="182"/>
      <c r="B36" s="116" t="s">
        <v>295</v>
      </c>
      <c r="C36" s="118" t="s">
        <v>296</v>
      </c>
      <c r="D36" s="117" t="s">
        <v>296</v>
      </c>
      <c r="E36" s="118" t="s">
        <v>31</v>
      </c>
      <c r="F36" s="139"/>
      <c r="G36" s="120" t="s">
        <v>341</v>
      </c>
      <c r="H36" s="189" t="s">
        <v>370</v>
      </c>
    </row>
    <row r="37" spans="1:8" s="9" customFormat="1" ht="90" x14ac:dyDescent="0.25">
      <c r="A37" s="182"/>
      <c r="B37" s="116" t="s">
        <v>297</v>
      </c>
      <c r="C37" s="118" t="s">
        <v>296</v>
      </c>
      <c r="D37" s="117" t="s">
        <v>296</v>
      </c>
      <c r="E37" s="118" t="s">
        <v>31</v>
      </c>
      <c r="F37" s="139"/>
      <c r="G37" s="120" t="s">
        <v>341</v>
      </c>
      <c r="H37" s="190"/>
    </row>
    <row r="38" spans="1:8" s="2" customFormat="1" ht="45" x14ac:dyDescent="0.25">
      <c r="A38" s="182"/>
      <c r="B38" s="109" t="s">
        <v>171</v>
      </c>
      <c r="C38" s="104" t="s">
        <v>168</v>
      </c>
      <c r="D38" s="104" t="s">
        <v>157</v>
      </c>
      <c r="E38" s="104" t="s">
        <v>172</v>
      </c>
      <c r="F38" s="105"/>
      <c r="G38" s="106" t="s">
        <v>338</v>
      </c>
      <c r="H38" s="124"/>
    </row>
    <row r="39" spans="1:8" s="2" customFormat="1" ht="45" x14ac:dyDescent="0.25">
      <c r="A39" s="182"/>
      <c r="B39" s="109" t="s">
        <v>173</v>
      </c>
      <c r="C39" s="104" t="s">
        <v>168</v>
      </c>
      <c r="D39" s="104" t="s">
        <v>157</v>
      </c>
      <c r="E39" s="104" t="s">
        <v>131</v>
      </c>
      <c r="F39" s="105"/>
      <c r="G39" s="106" t="s">
        <v>338</v>
      </c>
      <c r="H39" s="124"/>
    </row>
    <row r="40" spans="1:8" s="2" customFormat="1" ht="30" x14ac:dyDescent="0.25">
      <c r="A40" s="182"/>
      <c r="B40" s="81" t="s">
        <v>193</v>
      </c>
      <c r="C40" s="82" t="s">
        <v>188</v>
      </c>
      <c r="D40" s="83" t="s">
        <v>189</v>
      </c>
      <c r="E40" s="82" t="s">
        <v>131</v>
      </c>
      <c r="F40" s="88"/>
      <c r="G40" s="85" t="s">
        <v>334</v>
      </c>
      <c r="H40" s="87"/>
    </row>
    <row r="41" spans="1:8" ht="60" x14ac:dyDescent="0.25">
      <c r="A41" s="183" t="s">
        <v>112</v>
      </c>
      <c r="B41" s="56" t="s">
        <v>150</v>
      </c>
      <c r="C41" s="54" t="s">
        <v>117</v>
      </c>
      <c r="D41" s="33" t="s">
        <v>151</v>
      </c>
      <c r="E41" s="33" t="s">
        <v>131</v>
      </c>
      <c r="F41" s="64" t="s">
        <v>198</v>
      </c>
      <c r="G41" s="57"/>
      <c r="H41" s="61"/>
    </row>
    <row r="42" spans="1:8" s="2" customFormat="1" ht="132" customHeight="1" x14ac:dyDescent="0.25">
      <c r="A42" s="183"/>
      <c r="B42" s="109" t="s">
        <v>152</v>
      </c>
      <c r="C42" s="103" t="s">
        <v>153</v>
      </c>
      <c r="D42" s="104" t="s">
        <v>151</v>
      </c>
      <c r="E42" s="104" t="s">
        <v>131</v>
      </c>
      <c r="F42" s="111" t="s">
        <v>199</v>
      </c>
      <c r="G42" s="123" t="s">
        <v>352</v>
      </c>
      <c r="H42" s="108" t="s">
        <v>353</v>
      </c>
    </row>
    <row r="43" spans="1:8" s="2" customFormat="1" ht="60" x14ac:dyDescent="0.25">
      <c r="A43" s="183"/>
      <c r="B43" s="56" t="s">
        <v>154</v>
      </c>
      <c r="C43" s="54" t="s">
        <v>117</v>
      </c>
      <c r="D43" s="54" t="s">
        <v>155</v>
      </c>
      <c r="E43" s="33">
        <v>2017</v>
      </c>
      <c r="F43" s="45"/>
      <c r="G43" s="57"/>
      <c r="H43" s="61"/>
    </row>
    <row r="44" spans="1:8" s="2" customFormat="1" ht="120" x14ac:dyDescent="0.25">
      <c r="A44" s="183"/>
      <c r="B44" s="109" t="s">
        <v>156</v>
      </c>
      <c r="C44" s="103" t="s">
        <v>117</v>
      </c>
      <c r="D44" s="103" t="s">
        <v>118</v>
      </c>
      <c r="E44" s="162" t="s">
        <v>131</v>
      </c>
      <c r="F44" s="105"/>
      <c r="G44" s="106" t="s">
        <v>338</v>
      </c>
      <c r="H44" s="124"/>
    </row>
    <row r="45" spans="1:8" s="2" customFormat="1" ht="135" x14ac:dyDescent="0.25">
      <c r="A45" s="183"/>
      <c r="B45" s="109" t="s">
        <v>174</v>
      </c>
      <c r="C45" s="103" t="s">
        <v>117</v>
      </c>
      <c r="D45" s="162" t="s">
        <v>157</v>
      </c>
      <c r="E45" s="162" t="s">
        <v>131</v>
      </c>
      <c r="F45" s="105"/>
      <c r="G45" s="106" t="s">
        <v>338</v>
      </c>
      <c r="H45" s="124"/>
    </row>
    <row r="46" spans="1:8" s="2" customFormat="1" ht="45" x14ac:dyDescent="0.25">
      <c r="A46" s="183"/>
      <c r="B46" s="65" t="s">
        <v>273</v>
      </c>
      <c r="C46" s="28" t="s">
        <v>274</v>
      </c>
      <c r="D46" s="32" t="s">
        <v>275</v>
      </c>
      <c r="E46" s="32">
        <v>2016</v>
      </c>
      <c r="F46" s="27"/>
      <c r="G46" s="57"/>
      <c r="H46" s="61"/>
    </row>
    <row r="47" spans="1:8" s="2" customFormat="1" ht="127.5" customHeight="1" x14ac:dyDescent="0.25">
      <c r="A47" s="183"/>
      <c r="B47" s="109" t="s">
        <v>176</v>
      </c>
      <c r="C47" s="103" t="s">
        <v>157</v>
      </c>
      <c r="D47" s="104" t="s">
        <v>157</v>
      </c>
      <c r="E47" s="104" t="s">
        <v>131</v>
      </c>
      <c r="F47" s="105"/>
      <c r="G47" s="106" t="s">
        <v>338</v>
      </c>
      <c r="H47" s="124"/>
    </row>
    <row r="48" spans="1:8" s="2" customFormat="1" ht="56.25" customHeight="1" x14ac:dyDescent="0.25">
      <c r="A48" s="183"/>
      <c r="B48" s="81" t="s">
        <v>175</v>
      </c>
      <c r="C48" s="83" t="s">
        <v>157</v>
      </c>
      <c r="D48" s="82" t="s">
        <v>157</v>
      </c>
      <c r="E48" s="82">
        <v>2016</v>
      </c>
      <c r="F48" s="88"/>
      <c r="G48" s="85" t="s">
        <v>334</v>
      </c>
      <c r="H48" s="87"/>
    </row>
    <row r="49" spans="1:8" s="2" customFormat="1" ht="169.5" customHeight="1" x14ac:dyDescent="0.25">
      <c r="A49" s="183"/>
      <c r="B49" s="81" t="s">
        <v>287</v>
      </c>
      <c r="C49" s="83" t="s">
        <v>288</v>
      </c>
      <c r="D49" s="83" t="s">
        <v>289</v>
      </c>
      <c r="E49" s="82" t="s">
        <v>131</v>
      </c>
      <c r="F49" s="88"/>
      <c r="G49" s="85" t="s">
        <v>334</v>
      </c>
      <c r="H49" s="125" t="s">
        <v>354</v>
      </c>
    </row>
    <row r="50" spans="1:8" s="2" customFormat="1" ht="60" x14ac:dyDescent="0.25">
      <c r="A50" s="183"/>
      <c r="B50" s="163" t="s">
        <v>318</v>
      </c>
      <c r="C50" s="83" t="s">
        <v>221</v>
      </c>
      <c r="D50" s="82" t="s">
        <v>151</v>
      </c>
      <c r="E50" s="82" t="s">
        <v>131</v>
      </c>
      <c r="F50" s="88"/>
      <c r="G50" s="85" t="s">
        <v>334</v>
      </c>
      <c r="H50" s="90" t="s">
        <v>394</v>
      </c>
    </row>
    <row r="51" spans="1:8" s="2" customFormat="1" ht="60" x14ac:dyDescent="0.25">
      <c r="A51" s="183"/>
      <c r="B51" s="163" t="s">
        <v>319</v>
      </c>
      <c r="C51" s="83" t="s">
        <v>221</v>
      </c>
      <c r="D51" s="82" t="s">
        <v>151</v>
      </c>
      <c r="E51" s="82" t="s">
        <v>131</v>
      </c>
      <c r="F51" s="88"/>
      <c r="G51" s="85" t="s">
        <v>334</v>
      </c>
      <c r="H51" s="90" t="s">
        <v>395</v>
      </c>
    </row>
    <row r="52" spans="1:8" s="2" customFormat="1" ht="60" x14ac:dyDescent="0.25">
      <c r="A52" s="183"/>
      <c r="B52" s="163" t="s">
        <v>320</v>
      </c>
      <c r="C52" s="83" t="s">
        <v>221</v>
      </c>
      <c r="D52" s="82" t="s">
        <v>151</v>
      </c>
      <c r="E52" s="82" t="s">
        <v>131</v>
      </c>
      <c r="F52" s="88"/>
      <c r="G52" s="85" t="s">
        <v>334</v>
      </c>
      <c r="H52" s="90" t="s">
        <v>396</v>
      </c>
    </row>
    <row r="53" spans="1:8" s="2" customFormat="1" ht="120" x14ac:dyDescent="0.25">
      <c r="A53" s="183"/>
      <c r="B53" s="163" t="s">
        <v>322</v>
      </c>
      <c r="C53" s="83" t="s">
        <v>221</v>
      </c>
      <c r="D53" s="82" t="s">
        <v>151</v>
      </c>
      <c r="E53" s="82" t="s">
        <v>131</v>
      </c>
      <c r="F53" s="88"/>
      <c r="G53" s="85" t="s">
        <v>334</v>
      </c>
      <c r="H53" s="90" t="s">
        <v>397</v>
      </c>
    </row>
    <row r="54" spans="1:8" s="2" customFormat="1" ht="90" x14ac:dyDescent="0.25">
      <c r="A54" s="183"/>
      <c r="B54" s="163" t="s">
        <v>323</v>
      </c>
      <c r="C54" s="83" t="s">
        <v>221</v>
      </c>
      <c r="D54" s="82" t="s">
        <v>151</v>
      </c>
      <c r="E54" s="82">
        <v>2017</v>
      </c>
      <c r="F54" s="88"/>
      <c r="G54" s="85" t="s">
        <v>334</v>
      </c>
      <c r="H54" s="90" t="s">
        <v>398</v>
      </c>
    </row>
    <row r="55" spans="1:8" s="2" customFormat="1" ht="114" x14ac:dyDescent="0.25">
      <c r="A55" s="183"/>
      <c r="B55" s="163" t="s">
        <v>324</v>
      </c>
      <c r="C55" s="83" t="s">
        <v>221</v>
      </c>
      <c r="D55" s="82" t="s">
        <v>151</v>
      </c>
      <c r="E55" s="82">
        <v>2017</v>
      </c>
      <c r="F55" s="88"/>
      <c r="G55" s="85" t="s">
        <v>334</v>
      </c>
      <c r="H55" s="164" t="s">
        <v>399</v>
      </c>
    </row>
    <row r="56" spans="1:8" s="2" customFormat="1" ht="75" x14ac:dyDescent="0.25">
      <c r="A56" s="183"/>
      <c r="B56" s="163" t="s">
        <v>325</v>
      </c>
      <c r="C56" s="83" t="s">
        <v>221</v>
      </c>
      <c r="D56" s="82" t="s">
        <v>151</v>
      </c>
      <c r="E56" s="82">
        <v>2017</v>
      </c>
      <c r="F56" s="88"/>
      <c r="G56" s="85" t="s">
        <v>334</v>
      </c>
      <c r="H56" s="164" t="s">
        <v>366</v>
      </c>
    </row>
    <row r="57" spans="1:8" s="2" customFormat="1" ht="75" x14ac:dyDescent="0.25">
      <c r="A57" s="183"/>
      <c r="B57" s="163" t="s">
        <v>321</v>
      </c>
      <c r="C57" s="83" t="s">
        <v>221</v>
      </c>
      <c r="D57" s="82" t="s">
        <v>151</v>
      </c>
      <c r="E57" s="82" t="s">
        <v>131</v>
      </c>
      <c r="F57" s="88"/>
      <c r="G57" s="85" t="s">
        <v>334</v>
      </c>
      <c r="H57" s="164" t="s">
        <v>400</v>
      </c>
    </row>
    <row r="58" spans="1:8" s="2" customFormat="1" ht="45" x14ac:dyDescent="0.25">
      <c r="A58" s="183"/>
      <c r="B58" s="81" t="s">
        <v>194</v>
      </c>
      <c r="C58" s="83" t="s">
        <v>188</v>
      </c>
      <c r="D58" s="82" t="s">
        <v>189</v>
      </c>
      <c r="E58" s="82" t="s">
        <v>31</v>
      </c>
      <c r="F58" s="88"/>
      <c r="G58" s="85" t="s">
        <v>334</v>
      </c>
      <c r="H58" s="141"/>
    </row>
    <row r="59" spans="1:8" s="2" customFormat="1" ht="75" x14ac:dyDescent="0.25">
      <c r="A59" s="184" t="s">
        <v>113</v>
      </c>
      <c r="B59" s="81" t="s">
        <v>158</v>
      </c>
      <c r="C59" s="83" t="s">
        <v>117</v>
      </c>
      <c r="D59" s="83" t="s">
        <v>118</v>
      </c>
      <c r="E59" s="89" t="s">
        <v>159</v>
      </c>
      <c r="F59" s="84" t="s">
        <v>371</v>
      </c>
      <c r="G59" s="85" t="s">
        <v>334</v>
      </c>
      <c r="H59" s="86" t="s">
        <v>337</v>
      </c>
    </row>
    <row r="60" spans="1:8" s="2" customFormat="1" ht="105" x14ac:dyDescent="0.25">
      <c r="A60" s="184"/>
      <c r="B60" s="81" t="s">
        <v>160</v>
      </c>
      <c r="C60" s="83" t="s">
        <v>117</v>
      </c>
      <c r="D60" s="83" t="s">
        <v>118</v>
      </c>
      <c r="E60" s="82">
        <v>2016</v>
      </c>
      <c r="F60" s="84" t="s">
        <v>371</v>
      </c>
      <c r="G60" s="85" t="s">
        <v>334</v>
      </c>
      <c r="H60" s="90" t="s">
        <v>342</v>
      </c>
    </row>
    <row r="61" spans="1:8" s="2" customFormat="1" ht="105" customHeight="1" x14ac:dyDescent="0.25">
      <c r="A61" s="184"/>
      <c r="B61" s="81" t="s">
        <v>161</v>
      </c>
      <c r="C61" s="83" t="s">
        <v>117</v>
      </c>
      <c r="D61" s="83" t="s">
        <v>118</v>
      </c>
      <c r="E61" s="89" t="s">
        <v>159</v>
      </c>
      <c r="F61" s="84" t="s">
        <v>371</v>
      </c>
      <c r="G61" s="85" t="s">
        <v>334</v>
      </c>
      <c r="H61" s="86" t="s">
        <v>337</v>
      </c>
    </row>
    <row r="62" spans="1:8" s="2" customFormat="1" ht="45" x14ac:dyDescent="0.25">
      <c r="A62" s="184"/>
      <c r="B62" s="116" t="s">
        <v>162</v>
      </c>
      <c r="C62" s="117" t="s">
        <v>117</v>
      </c>
      <c r="D62" s="117" t="s">
        <v>118</v>
      </c>
      <c r="E62" s="121" t="s">
        <v>123</v>
      </c>
      <c r="F62" s="119" t="s">
        <v>371</v>
      </c>
      <c r="G62" s="120" t="s">
        <v>341</v>
      </c>
      <c r="H62" s="122" t="s">
        <v>343</v>
      </c>
    </row>
    <row r="63" spans="1:8" s="2" customFormat="1" ht="165" customHeight="1" x14ac:dyDescent="0.25">
      <c r="A63" s="184"/>
      <c r="B63" s="109" t="s">
        <v>163</v>
      </c>
      <c r="C63" s="103" t="s">
        <v>164</v>
      </c>
      <c r="D63" s="103" t="s">
        <v>51</v>
      </c>
      <c r="E63" s="104" t="s">
        <v>131</v>
      </c>
      <c r="F63" s="111" t="s">
        <v>371</v>
      </c>
      <c r="G63" s="106" t="s">
        <v>338</v>
      </c>
      <c r="H63" s="107" t="s">
        <v>344</v>
      </c>
    </row>
    <row r="64" spans="1:8" s="2" customFormat="1" ht="106.5" customHeight="1" x14ac:dyDescent="0.25">
      <c r="A64" s="184"/>
      <c r="B64" s="81" t="s">
        <v>276</v>
      </c>
      <c r="C64" s="83" t="s">
        <v>277</v>
      </c>
      <c r="D64" s="82" t="s">
        <v>275</v>
      </c>
      <c r="E64" s="82">
        <v>2016</v>
      </c>
      <c r="F64" s="84" t="s">
        <v>371</v>
      </c>
      <c r="G64" s="85" t="s">
        <v>334</v>
      </c>
      <c r="H64" s="90" t="s">
        <v>376</v>
      </c>
    </row>
    <row r="65" spans="1:8" s="2" customFormat="1" ht="75" x14ac:dyDescent="0.25">
      <c r="A65" s="184"/>
      <c r="B65" s="81" t="s">
        <v>278</v>
      </c>
      <c r="C65" s="83" t="s">
        <v>279</v>
      </c>
      <c r="D65" s="82" t="s">
        <v>275</v>
      </c>
      <c r="E65" s="82">
        <v>2016</v>
      </c>
      <c r="F65" s="84" t="s">
        <v>371</v>
      </c>
      <c r="G65" s="85" t="s">
        <v>334</v>
      </c>
      <c r="H65" s="146" t="s">
        <v>375</v>
      </c>
    </row>
    <row r="66" spans="1:8" s="2" customFormat="1" ht="45" x14ac:dyDescent="0.25">
      <c r="A66" s="184"/>
      <c r="B66" s="81" t="s">
        <v>195</v>
      </c>
      <c r="C66" s="83" t="s">
        <v>188</v>
      </c>
      <c r="D66" s="83" t="s">
        <v>189</v>
      </c>
      <c r="E66" s="82" t="s">
        <v>31</v>
      </c>
      <c r="F66" s="84" t="s">
        <v>371</v>
      </c>
      <c r="G66" s="85" t="s">
        <v>334</v>
      </c>
      <c r="H66" s="87"/>
    </row>
    <row r="67" spans="1:8" s="2" customFormat="1" ht="45" customHeight="1" x14ac:dyDescent="0.25">
      <c r="A67" s="184"/>
      <c r="B67" s="81" t="s">
        <v>196</v>
      </c>
      <c r="C67" s="83" t="s">
        <v>188</v>
      </c>
      <c r="D67" s="83" t="s">
        <v>189</v>
      </c>
      <c r="E67" s="82" t="s">
        <v>31</v>
      </c>
      <c r="F67" s="84" t="s">
        <v>371</v>
      </c>
      <c r="G67" s="85" t="s">
        <v>334</v>
      </c>
      <c r="H67" s="87"/>
    </row>
    <row r="68" spans="1:8" s="2" customFormat="1" ht="75" customHeight="1" x14ac:dyDescent="0.25">
      <c r="A68" s="184"/>
      <c r="B68" s="109" t="s">
        <v>177</v>
      </c>
      <c r="C68" s="103" t="s">
        <v>157</v>
      </c>
      <c r="D68" s="104" t="s">
        <v>178</v>
      </c>
      <c r="E68" s="104">
        <v>2016</v>
      </c>
      <c r="F68" s="111" t="s">
        <v>371</v>
      </c>
      <c r="G68" s="106" t="s">
        <v>338</v>
      </c>
      <c r="H68" s="124"/>
    </row>
    <row r="69" spans="1:8" s="2" customFormat="1" ht="60" x14ac:dyDescent="0.25">
      <c r="A69" s="185" t="s">
        <v>114</v>
      </c>
      <c r="B69" s="91" t="s">
        <v>149</v>
      </c>
      <c r="C69" s="92" t="s">
        <v>117</v>
      </c>
      <c r="D69" s="93" t="s">
        <v>51</v>
      </c>
      <c r="E69" s="92" t="s">
        <v>131</v>
      </c>
      <c r="F69" s="84" t="s">
        <v>198</v>
      </c>
      <c r="G69" s="85" t="s">
        <v>334</v>
      </c>
      <c r="H69" s="90" t="s">
        <v>345</v>
      </c>
    </row>
    <row r="70" spans="1:8" s="2" customFormat="1" ht="180" x14ac:dyDescent="0.25">
      <c r="A70" s="185"/>
      <c r="B70" s="111" t="s">
        <v>280</v>
      </c>
      <c r="C70" s="103" t="s">
        <v>281</v>
      </c>
      <c r="D70" s="104" t="s">
        <v>275</v>
      </c>
      <c r="E70" s="103" t="s">
        <v>131</v>
      </c>
      <c r="F70" s="111"/>
      <c r="G70" s="106" t="s">
        <v>338</v>
      </c>
      <c r="H70" s="147" t="s">
        <v>377</v>
      </c>
    </row>
    <row r="71" spans="1:8" s="2" customFormat="1" ht="150" x14ac:dyDescent="0.25">
      <c r="A71" s="185"/>
      <c r="B71" s="111" t="s">
        <v>282</v>
      </c>
      <c r="C71" s="103" t="s">
        <v>281</v>
      </c>
      <c r="D71" s="104" t="s">
        <v>275</v>
      </c>
      <c r="E71" s="103" t="s">
        <v>131</v>
      </c>
      <c r="F71" s="111"/>
      <c r="G71" s="106" t="s">
        <v>338</v>
      </c>
      <c r="H71" s="147" t="s">
        <v>378</v>
      </c>
    </row>
    <row r="72" spans="1:8" s="2" customFormat="1" ht="75" x14ac:dyDescent="0.25">
      <c r="A72" s="186"/>
      <c r="B72" s="81" t="s">
        <v>179</v>
      </c>
      <c r="C72" s="82" t="s">
        <v>157</v>
      </c>
      <c r="D72" s="83" t="s">
        <v>180</v>
      </c>
      <c r="E72" s="82" t="s">
        <v>131</v>
      </c>
      <c r="F72" s="84" t="s">
        <v>199</v>
      </c>
      <c r="G72" s="85" t="s">
        <v>334</v>
      </c>
      <c r="H72" s="87"/>
    </row>
    <row r="73" spans="1:8" s="2" customFormat="1" ht="60" x14ac:dyDescent="0.25">
      <c r="A73" s="186"/>
      <c r="B73" s="81" t="s">
        <v>186</v>
      </c>
      <c r="C73" s="82" t="s">
        <v>157</v>
      </c>
      <c r="D73" s="82" t="s">
        <v>157</v>
      </c>
      <c r="E73" s="92" t="s">
        <v>131</v>
      </c>
      <c r="F73" s="88"/>
      <c r="G73" s="85" t="s">
        <v>334</v>
      </c>
      <c r="H73" s="87"/>
    </row>
    <row r="74" spans="1:8" s="2" customFormat="1" ht="86.25" customHeight="1" x14ac:dyDescent="0.25">
      <c r="A74" s="186"/>
      <c r="B74" s="109" t="s">
        <v>326</v>
      </c>
      <c r="C74" s="104" t="s">
        <v>329</v>
      </c>
      <c r="D74" s="104" t="s">
        <v>151</v>
      </c>
      <c r="E74" s="136" t="s">
        <v>131</v>
      </c>
      <c r="F74" s="105"/>
      <c r="G74" s="106" t="s">
        <v>338</v>
      </c>
      <c r="H74" s="187" t="s">
        <v>367</v>
      </c>
    </row>
    <row r="75" spans="1:8" s="2" customFormat="1" ht="153.75" customHeight="1" x14ac:dyDescent="0.25">
      <c r="A75" s="186"/>
      <c r="B75" s="109" t="s">
        <v>327</v>
      </c>
      <c r="C75" s="104" t="s">
        <v>329</v>
      </c>
      <c r="D75" s="104" t="s">
        <v>151</v>
      </c>
      <c r="E75" s="136">
        <v>2016</v>
      </c>
      <c r="F75" s="105"/>
      <c r="G75" s="106" t="s">
        <v>338</v>
      </c>
      <c r="H75" s="188"/>
    </row>
    <row r="76" spans="1:8" s="2" customFormat="1" ht="135" customHeight="1" x14ac:dyDescent="0.25">
      <c r="A76" s="186"/>
      <c r="B76" s="81" t="s">
        <v>330</v>
      </c>
      <c r="C76" s="82" t="s">
        <v>328</v>
      </c>
      <c r="D76" s="82" t="s">
        <v>151</v>
      </c>
      <c r="E76" s="92">
        <v>2016</v>
      </c>
      <c r="F76" s="88"/>
      <c r="G76" s="85" t="s">
        <v>334</v>
      </c>
      <c r="H76" s="93" t="s">
        <v>346</v>
      </c>
    </row>
    <row r="77" spans="1:8" s="2" customFormat="1" ht="60" x14ac:dyDescent="0.25">
      <c r="A77" s="186"/>
      <c r="B77" s="109" t="s">
        <v>197</v>
      </c>
      <c r="C77" s="104" t="s">
        <v>188</v>
      </c>
      <c r="D77" s="104" t="s">
        <v>189</v>
      </c>
      <c r="E77" s="136" t="s">
        <v>131</v>
      </c>
      <c r="F77" s="105"/>
      <c r="G77" s="106" t="s">
        <v>338</v>
      </c>
      <c r="H77" s="124" t="s">
        <v>372</v>
      </c>
    </row>
    <row r="78" spans="1:8" s="2" customFormat="1" ht="105" x14ac:dyDescent="0.25">
      <c r="A78" s="186"/>
      <c r="B78" s="81" t="s">
        <v>290</v>
      </c>
      <c r="C78" s="82" t="s">
        <v>288</v>
      </c>
      <c r="D78" s="83" t="s">
        <v>289</v>
      </c>
      <c r="E78" s="92" t="s">
        <v>131</v>
      </c>
      <c r="F78" s="88"/>
      <c r="G78" s="85" t="s">
        <v>334</v>
      </c>
      <c r="H78" s="90" t="s">
        <v>355</v>
      </c>
    </row>
    <row r="79" spans="1:8" ht="118.5" customHeight="1" x14ac:dyDescent="0.25">
      <c r="A79" s="174" t="s">
        <v>116</v>
      </c>
      <c r="B79" s="148" t="s">
        <v>298</v>
      </c>
      <c r="C79" s="102" t="s">
        <v>296</v>
      </c>
      <c r="D79" s="102" t="s">
        <v>296</v>
      </c>
      <c r="E79" s="102" t="s">
        <v>31</v>
      </c>
      <c r="F79" s="115" t="s">
        <v>198</v>
      </c>
      <c r="G79" s="59"/>
      <c r="H79" s="63"/>
    </row>
    <row r="80" spans="1:8" ht="62.25" customHeight="1" x14ac:dyDescent="0.25">
      <c r="A80" s="174"/>
      <c r="B80" s="137" t="s">
        <v>181</v>
      </c>
      <c r="C80" s="82" t="s">
        <v>157</v>
      </c>
      <c r="D80" s="82" t="s">
        <v>157</v>
      </c>
      <c r="E80" s="82" t="s">
        <v>131</v>
      </c>
      <c r="F80" s="84" t="s">
        <v>198</v>
      </c>
      <c r="G80" s="85" t="s">
        <v>334</v>
      </c>
      <c r="H80" s="87"/>
    </row>
    <row r="81" spans="1:8" s="2" customFormat="1" ht="62.25" customHeight="1" x14ac:dyDescent="0.25">
      <c r="A81" s="174"/>
      <c r="B81" s="137" t="s">
        <v>331</v>
      </c>
      <c r="C81" s="82" t="s">
        <v>221</v>
      </c>
      <c r="D81" s="82" t="s">
        <v>151</v>
      </c>
      <c r="E81" s="82" t="s">
        <v>131</v>
      </c>
      <c r="F81" s="95"/>
      <c r="G81" s="85" t="s">
        <v>334</v>
      </c>
      <c r="H81" s="87" t="s">
        <v>368</v>
      </c>
    </row>
    <row r="82" spans="1:8" s="2" customFormat="1" ht="119.25" customHeight="1" x14ac:dyDescent="0.25">
      <c r="A82" s="174"/>
      <c r="B82" s="137" t="s">
        <v>332</v>
      </c>
      <c r="C82" s="82" t="s">
        <v>221</v>
      </c>
      <c r="D82" s="82" t="s">
        <v>151</v>
      </c>
      <c r="E82" s="82" t="s">
        <v>131</v>
      </c>
      <c r="F82" s="95"/>
      <c r="G82" s="85" t="s">
        <v>334</v>
      </c>
      <c r="H82" s="138" t="s">
        <v>369</v>
      </c>
    </row>
    <row r="83" spans="1:8" ht="75" x14ac:dyDescent="0.25">
      <c r="A83" s="197" t="s">
        <v>127</v>
      </c>
      <c r="B83" s="83" t="s">
        <v>121</v>
      </c>
      <c r="C83" s="82" t="s">
        <v>117</v>
      </c>
      <c r="D83" s="83" t="s">
        <v>118</v>
      </c>
      <c r="E83" s="94">
        <v>2016</v>
      </c>
      <c r="F83" s="84" t="s">
        <v>202</v>
      </c>
      <c r="G83" s="85" t="s">
        <v>334</v>
      </c>
      <c r="H83" s="86" t="s">
        <v>337</v>
      </c>
    </row>
    <row r="84" spans="1:8" s="2" customFormat="1" ht="135" x14ac:dyDescent="0.25">
      <c r="A84" s="198"/>
      <c r="B84" s="103" t="s">
        <v>122</v>
      </c>
      <c r="C84" s="104" t="s">
        <v>117</v>
      </c>
      <c r="D84" s="103" t="s">
        <v>118</v>
      </c>
      <c r="E84" s="110" t="s">
        <v>123</v>
      </c>
      <c r="F84" s="111" t="s">
        <v>203</v>
      </c>
      <c r="G84" s="106" t="s">
        <v>338</v>
      </c>
      <c r="H84" s="108" t="s">
        <v>347</v>
      </c>
    </row>
    <row r="85" spans="1:8" s="2" customFormat="1" ht="165" x14ac:dyDescent="0.25">
      <c r="A85" s="199"/>
      <c r="B85" s="83" t="s">
        <v>124</v>
      </c>
      <c r="C85" s="83" t="s">
        <v>125</v>
      </c>
      <c r="D85" s="83" t="s">
        <v>126</v>
      </c>
      <c r="E85" s="82">
        <v>2016</v>
      </c>
      <c r="F85" s="84" t="s">
        <v>204</v>
      </c>
      <c r="G85" s="85" t="s">
        <v>334</v>
      </c>
      <c r="H85" s="86" t="s">
        <v>356</v>
      </c>
    </row>
    <row r="86" spans="1:8" s="2" customFormat="1" ht="270" x14ac:dyDescent="0.25">
      <c r="A86" s="66" t="s">
        <v>127</v>
      </c>
      <c r="B86" s="103" t="s">
        <v>128</v>
      </c>
      <c r="C86" s="104" t="s">
        <v>129</v>
      </c>
      <c r="D86" s="103" t="s">
        <v>126</v>
      </c>
      <c r="E86" s="104">
        <v>2017</v>
      </c>
      <c r="F86" s="105"/>
      <c r="G86" s="106" t="s">
        <v>338</v>
      </c>
      <c r="H86" s="112" t="s">
        <v>357</v>
      </c>
    </row>
    <row r="87" spans="1:8" s="2" customFormat="1" ht="75" x14ac:dyDescent="0.25">
      <c r="A87" s="66" t="s">
        <v>127</v>
      </c>
      <c r="B87" s="103" t="s">
        <v>130</v>
      </c>
      <c r="C87" s="104" t="s">
        <v>117</v>
      </c>
      <c r="D87" s="103" t="s">
        <v>118</v>
      </c>
      <c r="E87" s="104" t="s">
        <v>131</v>
      </c>
      <c r="F87" s="105"/>
      <c r="G87" s="106" t="s">
        <v>338</v>
      </c>
      <c r="H87" s="107" t="s">
        <v>348</v>
      </c>
    </row>
    <row r="88" spans="1:8" s="2" customFormat="1" ht="129" customHeight="1" x14ac:dyDescent="0.25">
      <c r="A88" s="197" t="s">
        <v>127</v>
      </c>
      <c r="B88" s="83" t="s">
        <v>132</v>
      </c>
      <c r="C88" s="82" t="s">
        <v>133</v>
      </c>
      <c r="D88" s="83" t="s">
        <v>134</v>
      </c>
      <c r="E88" s="82" t="s">
        <v>131</v>
      </c>
      <c r="F88" s="88"/>
      <c r="G88" s="85" t="s">
        <v>334</v>
      </c>
      <c r="H88" s="90" t="s">
        <v>358</v>
      </c>
    </row>
    <row r="89" spans="1:8" s="2" customFormat="1" ht="90" customHeight="1" x14ac:dyDescent="0.25">
      <c r="A89" s="198"/>
      <c r="B89" s="21" t="s">
        <v>135</v>
      </c>
      <c r="C89" s="20" t="s">
        <v>136</v>
      </c>
      <c r="D89" s="21" t="s">
        <v>137</v>
      </c>
      <c r="E89" s="20" t="s">
        <v>131</v>
      </c>
      <c r="F89" s="67"/>
      <c r="G89" s="57"/>
      <c r="H89" s="61"/>
    </row>
    <row r="90" spans="1:8" s="2" customFormat="1" ht="69.75" customHeight="1" x14ac:dyDescent="0.25">
      <c r="A90" s="198"/>
      <c r="B90" s="21" t="s">
        <v>138</v>
      </c>
      <c r="C90" s="20" t="s">
        <v>136</v>
      </c>
      <c r="D90" s="21" t="s">
        <v>137</v>
      </c>
      <c r="E90" s="20" t="s">
        <v>131</v>
      </c>
      <c r="F90" s="67"/>
      <c r="G90" s="57"/>
      <c r="H90" s="58" t="s">
        <v>359</v>
      </c>
    </row>
    <row r="91" spans="1:8" s="2" customFormat="1" ht="114.75" customHeight="1" x14ac:dyDescent="0.25">
      <c r="A91" s="198"/>
      <c r="B91" s="83" t="s">
        <v>165</v>
      </c>
      <c r="C91" s="82" t="s">
        <v>117</v>
      </c>
      <c r="D91" s="83" t="s">
        <v>118</v>
      </c>
      <c r="E91" s="82" t="s">
        <v>131</v>
      </c>
      <c r="F91" s="88"/>
      <c r="G91" s="85" t="s">
        <v>334</v>
      </c>
      <c r="H91" s="86"/>
    </row>
    <row r="92" spans="1:8" s="2" customFormat="1" ht="110.25" customHeight="1" x14ac:dyDescent="0.25">
      <c r="A92" s="199"/>
      <c r="B92" s="83" t="s">
        <v>166</v>
      </c>
      <c r="C92" s="82" t="s">
        <v>117</v>
      </c>
      <c r="D92" s="83" t="s">
        <v>118</v>
      </c>
      <c r="E92" s="82" t="s">
        <v>131</v>
      </c>
      <c r="F92" s="88"/>
      <c r="G92" s="85" t="s">
        <v>334</v>
      </c>
      <c r="H92" s="86" t="s">
        <v>360</v>
      </c>
    </row>
    <row r="93" spans="1:8" s="2" customFormat="1" ht="153.75" customHeight="1" x14ac:dyDescent="0.25">
      <c r="A93" s="200" t="s">
        <v>127</v>
      </c>
      <c r="B93" s="83" t="s">
        <v>184</v>
      </c>
      <c r="C93" s="83" t="s">
        <v>185</v>
      </c>
      <c r="D93" s="83" t="s">
        <v>51</v>
      </c>
      <c r="E93" s="82" t="s">
        <v>131</v>
      </c>
      <c r="F93" s="88"/>
      <c r="G93" s="85" t="s">
        <v>334</v>
      </c>
      <c r="H93" s="90" t="s">
        <v>379</v>
      </c>
    </row>
    <row r="94" spans="1:8" s="31" customFormat="1" ht="75.75" customHeight="1" x14ac:dyDescent="0.25">
      <c r="A94" s="201"/>
      <c r="B94" s="113" t="s">
        <v>283</v>
      </c>
      <c r="C94" s="113" t="s">
        <v>284</v>
      </c>
      <c r="D94" s="149" t="s">
        <v>285</v>
      </c>
      <c r="E94" s="150" t="s">
        <v>286</v>
      </c>
      <c r="F94" s="149"/>
      <c r="G94" s="123" t="s">
        <v>286</v>
      </c>
      <c r="H94" s="151" t="s">
        <v>380</v>
      </c>
    </row>
    <row r="95" spans="1:8" s="31" customFormat="1" ht="120" x14ac:dyDescent="0.25">
      <c r="A95" s="201"/>
      <c r="B95" s="126" t="s">
        <v>291</v>
      </c>
      <c r="C95" s="126" t="s">
        <v>288</v>
      </c>
      <c r="D95" s="127" t="s">
        <v>294</v>
      </c>
      <c r="E95" s="128" t="s">
        <v>131</v>
      </c>
      <c r="F95" s="127"/>
      <c r="G95" s="100" t="s">
        <v>334</v>
      </c>
      <c r="H95" s="125" t="s">
        <v>361</v>
      </c>
    </row>
    <row r="96" spans="1:8" s="31" customFormat="1" ht="165" x14ac:dyDescent="0.25">
      <c r="A96" s="201"/>
      <c r="B96" s="126" t="s">
        <v>292</v>
      </c>
      <c r="C96" s="126" t="s">
        <v>288</v>
      </c>
      <c r="D96" s="127" t="s">
        <v>294</v>
      </c>
      <c r="E96" s="128" t="s">
        <v>131</v>
      </c>
      <c r="F96" s="127"/>
      <c r="G96" s="100" t="s">
        <v>334</v>
      </c>
      <c r="H96" s="125" t="s">
        <v>362</v>
      </c>
    </row>
    <row r="97" spans="1:17" s="31" customFormat="1" ht="105" x14ac:dyDescent="0.25">
      <c r="A97" s="201"/>
      <c r="B97" s="29" t="s">
        <v>293</v>
      </c>
      <c r="C97" s="29" t="s">
        <v>288</v>
      </c>
      <c r="D97" s="30" t="s">
        <v>294</v>
      </c>
      <c r="E97" s="40" t="s">
        <v>131</v>
      </c>
      <c r="F97" s="30"/>
      <c r="G97" s="68" t="s">
        <v>335</v>
      </c>
      <c r="H97" s="69" t="s">
        <v>363</v>
      </c>
    </row>
    <row r="98" spans="1:17" s="22" customFormat="1" ht="105" x14ac:dyDescent="0.25">
      <c r="A98" s="202"/>
      <c r="B98" s="83" t="s">
        <v>182</v>
      </c>
      <c r="C98" s="83" t="s">
        <v>183</v>
      </c>
      <c r="D98" s="83" t="s">
        <v>118</v>
      </c>
      <c r="E98" s="82" t="s">
        <v>131</v>
      </c>
      <c r="F98" s="88"/>
      <c r="G98" s="100" t="s">
        <v>334</v>
      </c>
      <c r="H98" s="90" t="s">
        <v>364</v>
      </c>
    </row>
    <row r="99" spans="1:17" s="135" customFormat="1" ht="23.25" x14ac:dyDescent="0.25">
      <c r="A99" s="129"/>
      <c r="B99" s="130"/>
      <c r="C99" s="130"/>
      <c r="D99" s="130"/>
      <c r="E99" s="131"/>
      <c r="F99" s="132"/>
      <c r="G99" s="133"/>
      <c r="H99" s="134"/>
    </row>
    <row r="100" spans="1:17" s="2" customFormat="1" ht="19.5" customHeight="1" x14ac:dyDescent="0.25">
      <c r="A100" s="203" t="s">
        <v>9</v>
      </c>
      <c r="B100" s="204"/>
      <c r="C100" s="204"/>
      <c r="D100" s="204"/>
      <c r="E100" s="204"/>
      <c r="F100" s="204"/>
      <c r="G100" s="204"/>
      <c r="H100" s="205"/>
    </row>
    <row r="101" spans="1:17" s="9" customFormat="1" ht="66" x14ac:dyDescent="0.25">
      <c r="A101" s="47" t="s">
        <v>7</v>
      </c>
      <c r="B101" s="47" t="s">
        <v>3</v>
      </c>
      <c r="C101" s="47" t="s">
        <v>4</v>
      </c>
      <c r="D101" s="48" t="s">
        <v>0</v>
      </c>
      <c r="E101" s="49" t="s">
        <v>5</v>
      </c>
      <c r="F101" s="47" t="s">
        <v>6</v>
      </c>
      <c r="G101" s="3" t="s">
        <v>351</v>
      </c>
      <c r="H101" s="3" t="s">
        <v>333</v>
      </c>
    </row>
    <row r="102" spans="1:17" s="9" customFormat="1" ht="60" customHeight="1" x14ac:dyDescent="0.25">
      <c r="A102" s="194" t="s">
        <v>64</v>
      </c>
      <c r="B102" s="46" t="s">
        <v>60</v>
      </c>
      <c r="C102" s="46" t="s">
        <v>16</v>
      </c>
      <c r="D102" s="46" t="s">
        <v>17</v>
      </c>
      <c r="E102" s="44" t="s">
        <v>18</v>
      </c>
      <c r="F102" s="60" t="s">
        <v>205</v>
      </c>
      <c r="G102" s="59"/>
      <c r="H102" s="63"/>
    </row>
    <row r="103" spans="1:17" s="9" customFormat="1" ht="137.25" customHeight="1" x14ac:dyDescent="0.25">
      <c r="A103" s="195"/>
      <c r="B103" s="46" t="s">
        <v>61</v>
      </c>
      <c r="C103" s="46" t="s">
        <v>16</v>
      </c>
      <c r="D103" s="46" t="s">
        <v>37</v>
      </c>
      <c r="E103" s="44" t="s">
        <v>19</v>
      </c>
      <c r="F103" s="60" t="s">
        <v>206</v>
      </c>
      <c r="G103" s="59"/>
      <c r="H103" s="63"/>
    </row>
    <row r="104" spans="1:17" s="9" customFormat="1" ht="129" customHeight="1" x14ac:dyDescent="0.25">
      <c r="A104" s="195"/>
      <c r="B104" s="46" t="s">
        <v>62</v>
      </c>
      <c r="C104" s="46" t="s">
        <v>20</v>
      </c>
      <c r="D104" s="46" t="s">
        <v>63</v>
      </c>
      <c r="E104" s="44" t="s">
        <v>19</v>
      </c>
      <c r="F104" s="60" t="s">
        <v>207</v>
      </c>
      <c r="G104" s="59"/>
      <c r="H104" s="63"/>
    </row>
    <row r="105" spans="1:17" s="17" customFormat="1" ht="90" x14ac:dyDescent="0.25">
      <c r="A105" s="196"/>
      <c r="B105" s="95" t="s">
        <v>65</v>
      </c>
      <c r="C105" s="96" t="s">
        <v>21</v>
      </c>
      <c r="D105" s="96" t="s">
        <v>17</v>
      </c>
      <c r="E105" s="97" t="s">
        <v>22</v>
      </c>
      <c r="F105" s="98"/>
      <c r="G105" s="85" t="s">
        <v>334</v>
      </c>
      <c r="H105" s="86" t="s">
        <v>349</v>
      </c>
    </row>
    <row r="106" spans="1:17" s="17" customFormat="1" ht="92.25" customHeight="1" x14ac:dyDescent="0.25">
      <c r="A106" s="174" t="s">
        <v>66</v>
      </c>
      <c r="B106" s="158" t="s">
        <v>24</v>
      </c>
      <c r="C106" s="174" t="s">
        <v>23</v>
      </c>
      <c r="D106" s="174" t="s">
        <v>26</v>
      </c>
      <c r="E106" s="83">
        <v>2017</v>
      </c>
      <c r="F106" s="174" t="s">
        <v>208</v>
      </c>
      <c r="G106" s="85" t="s">
        <v>334</v>
      </c>
      <c r="H106" s="87" t="s">
        <v>387</v>
      </c>
      <c r="I106" s="9"/>
      <c r="J106" s="9"/>
      <c r="K106" s="9"/>
      <c r="L106" s="9"/>
      <c r="M106" s="9"/>
      <c r="N106" s="9"/>
      <c r="O106" s="9"/>
      <c r="P106" s="9"/>
      <c r="Q106" s="9"/>
    </row>
    <row r="107" spans="1:17" s="17" customFormat="1" ht="78.75" customHeight="1" x14ac:dyDescent="0.25">
      <c r="A107" s="174"/>
      <c r="B107" s="157" t="s">
        <v>25</v>
      </c>
      <c r="C107" s="174"/>
      <c r="D107" s="174"/>
      <c r="E107" s="83" t="s">
        <v>27</v>
      </c>
      <c r="F107" s="174"/>
      <c r="G107" s="85" t="s">
        <v>334</v>
      </c>
      <c r="H107" s="87" t="s">
        <v>387</v>
      </c>
      <c r="I107" s="9"/>
      <c r="J107" s="9"/>
      <c r="K107" s="9"/>
      <c r="L107" s="9"/>
      <c r="M107" s="9"/>
      <c r="N107" s="9"/>
      <c r="O107" s="9"/>
      <c r="P107" s="9"/>
      <c r="Q107" s="9"/>
    </row>
    <row r="108" spans="1:17" s="9" customFormat="1" ht="170.25" customHeight="1" x14ac:dyDescent="0.25">
      <c r="A108" s="174"/>
      <c r="B108" s="50" t="s">
        <v>28</v>
      </c>
      <c r="C108" s="174"/>
      <c r="D108" s="174"/>
      <c r="E108" s="42" t="s">
        <v>27</v>
      </c>
      <c r="F108" s="174"/>
      <c r="G108" s="59"/>
      <c r="H108" s="63"/>
    </row>
    <row r="109" spans="1:17" s="9" customFormat="1" ht="105" customHeight="1" x14ac:dyDescent="0.25">
      <c r="A109" s="210" t="s">
        <v>67</v>
      </c>
      <c r="B109" s="95" t="s">
        <v>30</v>
      </c>
      <c r="C109" s="95" t="s">
        <v>29</v>
      </c>
      <c r="D109" s="84" t="s">
        <v>32</v>
      </c>
      <c r="E109" s="82" t="s">
        <v>31</v>
      </c>
      <c r="F109" s="90" t="s">
        <v>205</v>
      </c>
      <c r="G109" s="85" t="s">
        <v>334</v>
      </c>
      <c r="H109" s="86" t="s">
        <v>350</v>
      </c>
    </row>
    <row r="110" spans="1:17" s="9" customFormat="1" ht="81" customHeight="1" x14ac:dyDescent="0.25">
      <c r="A110" s="210"/>
      <c r="B110" s="95" t="s">
        <v>33</v>
      </c>
      <c r="C110" s="95" t="s">
        <v>29</v>
      </c>
      <c r="D110" s="84" t="s">
        <v>32</v>
      </c>
      <c r="E110" s="82" t="s">
        <v>31</v>
      </c>
      <c r="F110" s="90" t="s">
        <v>209</v>
      </c>
      <c r="G110" s="85" t="s">
        <v>334</v>
      </c>
      <c r="H110" s="86" t="s">
        <v>350</v>
      </c>
    </row>
    <row r="111" spans="1:17" s="2" customFormat="1" ht="135.75" customHeight="1" x14ac:dyDescent="0.25">
      <c r="A111" s="210"/>
      <c r="B111" s="114" t="s">
        <v>34</v>
      </c>
      <c r="C111" s="159" t="s">
        <v>35</v>
      </c>
      <c r="D111" s="111" t="s">
        <v>32</v>
      </c>
      <c r="E111" s="104">
        <v>2016</v>
      </c>
      <c r="F111" s="160"/>
      <c r="G111" s="106" t="s">
        <v>338</v>
      </c>
      <c r="H111" s="124" t="s">
        <v>388</v>
      </c>
    </row>
    <row r="112" spans="1:17" s="2" customFormat="1" ht="243" customHeight="1" x14ac:dyDescent="0.25">
      <c r="A112" s="181" t="s">
        <v>115</v>
      </c>
      <c r="B112" s="70" t="s">
        <v>68</v>
      </c>
      <c r="C112" s="71" t="s">
        <v>36</v>
      </c>
      <c r="D112" s="70" t="s">
        <v>37</v>
      </c>
      <c r="E112" s="152" t="s">
        <v>31</v>
      </c>
      <c r="F112" s="152" t="s">
        <v>201</v>
      </c>
      <c r="G112" s="57"/>
      <c r="H112" s="61"/>
    </row>
    <row r="113" spans="1:8" s="2" customFormat="1" ht="165.75" customHeight="1" x14ac:dyDescent="0.25">
      <c r="A113" s="181"/>
      <c r="B113" s="114" t="s">
        <v>69</v>
      </c>
      <c r="C113" s="114" t="s">
        <v>38</v>
      </c>
      <c r="D113" s="114" t="s">
        <v>37</v>
      </c>
      <c r="E113" s="111" t="s">
        <v>381</v>
      </c>
      <c r="F113" s="111" t="s">
        <v>201</v>
      </c>
      <c r="G113" s="106" t="s">
        <v>338</v>
      </c>
      <c r="H113" s="108" t="s">
        <v>389</v>
      </c>
    </row>
    <row r="114" spans="1:8" s="2" customFormat="1" ht="139.5" customHeight="1" x14ac:dyDescent="0.25">
      <c r="A114" s="181"/>
      <c r="B114" s="114" t="s">
        <v>70</v>
      </c>
      <c r="C114" s="114" t="s">
        <v>39</v>
      </c>
      <c r="D114" s="114" t="s">
        <v>46</v>
      </c>
      <c r="E114" s="111" t="s">
        <v>382</v>
      </c>
      <c r="F114" s="111" t="s">
        <v>201</v>
      </c>
      <c r="G114" s="106" t="s">
        <v>338</v>
      </c>
      <c r="H114" s="124"/>
    </row>
    <row r="115" spans="1:8" x14ac:dyDescent="0.25">
      <c r="E115"/>
    </row>
    <row r="116" spans="1:8" s="2" customFormat="1" ht="23.25" customHeight="1" x14ac:dyDescent="0.25">
      <c r="A116" s="203" t="s">
        <v>10</v>
      </c>
      <c r="B116" s="204"/>
      <c r="C116" s="204"/>
      <c r="D116" s="204"/>
      <c r="E116" s="204"/>
      <c r="F116" s="204"/>
      <c r="G116" s="204"/>
      <c r="H116" s="205"/>
    </row>
    <row r="117" spans="1:8" s="2" customFormat="1" ht="66" x14ac:dyDescent="0.25">
      <c r="A117" s="3" t="s">
        <v>7</v>
      </c>
      <c r="B117" s="3" t="s">
        <v>3</v>
      </c>
      <c r="C117" s="3" t="s">
        <v>4</v>
      </c>
      <c r="D117" s="4" t="s">
        <v>0</v>
      </c>
      <c r="E117" s="39" t="s">
        <v>5</v>
      </c>
      <c r="F117" s="3" t="s">
        <v>6</v>
      </c>
      <c r="G117" s="3" t="s">
        <v>351</v>
      </c>
      <c r="H117" s="3" t="s">
        <v>333</v>
      </c>
    </row>
    <row r="118" spans="1:8" s="2" customFormat="1" ht="60" x14ac:dyDescent="0.25">
      <c r="A118" s="16" t="s">
        <v>58</v>
      </c>
      <c r="B118" s="111" t="s">
        <v>59</v>
      </c>
      <c r="C118" s="111" t="s">
        <v>40</v>
      </c>
      <c r="D118" s="111" t="s">
        <v>17</v>
      </c>
      <c r="E118" s="105" t="s">
        <v>31</v>
      </c>
      <c r="F118" s="108" t="s">
        <v>210</v>
      </c>
      <c r="G118" s="106" t="s">
        <v>338</v>
      </c>
      <c r="H118" s="108" t="s">
        <v>390</v>
      </c>
    </row>
    <row r="119" spans="1:8" s="2" customFormat="1" ht="60" x14ac:dyDescent="0.25">
      <c r="A119" s="174" t="s">
        <v>41</v>
      </c>
      <c r="B119" s="114" t="s">
        <v>43</v>
      </c>
      <c r="C119" s="111" t="s">
        <v>42</v>
      </c>
      <c r="D119" s="114" t="s">
        <v>44</v>
      </c>
      <c r="E119" s="105" t="s">
        <v>31</v>
      </c>
      <c r="F119" s="108" t="s">
        <v>210</v>
      </c>
      <c r="G119" s="106" t="s">
        <v>338</v>
      </c>
      <c r="H119" s="108" t="s">
        <v>391</v>
      </c>
    </row>
    <row r="120" spans="1:8" s="2" customFormat="1" ht="45" x14ac:dyDescent="0.25">
      <c r="A120" s="174"/>
      <c r="B120" s="114" t="s">
        <v>45</v>
      </c>
      <c r="C120" s="111" t="s">
        <v>42</v>
      </c>
      <c r="D120" s="114" t="s">
        <v>37</v>
      </c>
      <c r="E120" s="105" t="s">
        <v>381</v>
      </c>
      <c r="F120" s="108" t="s">
        <v>211</v>
      </c>
      <c r="G120" s="106" t="s">
        <v>338</v>
      </c>
      <c r="H120" s="108" t="s">
        <v>391</v>
      </c>
    </row>
    <row r="121" spans="1:8" s="2" customFormat="1" ht="45" x14ac:dyDescent="0.25">
      <c r="A121" s="174"/>
      <c r="B121" s="114" t="s">
        <v>47</v>
      </c>
      <c r="C121" s="111" t="s">
        <v>42</v>
      </c>
      <c r="D121" s="114" t="s">
        <v>37</v>
      </c>
      <c r="E121" s="105" t="s">
        <v>382</v>
      </c>
      <c r="F121" s="108"/>
      <c r="G121" s="106" t="s">
        <v>338</v>
      </c>
      <c r="H121" s="108" t="s">
        <v>391</v>
      </c>
    </row>
    <row r="122" spans="1:8" s="2" customFormat="1" ht="60" x14ac:dyDescent="0.25">
      <c r="A122" s="174"/>
      <c r="B122" s="114" t="s">
        <v>215</v>
      </c>
      <c r="C122" s="111" t="s">
        <v>42</v>
      </c>
      <c r="D122" s="114" t="s">
        <v>216</v>
      </c>
      <c r="E122" s="105" t="s">
        <v>383</v>
      </c>
      <c r="F122" s="108"/>
      <c r="G122" s="106" t="s">
        <v>338</v>
      </c>
      <c r="H122" s="108" t="s">
        <v>390</v>
      </c>
    </row>
    <row r="123" spans="1:8" s="2" customFormat="1" ht="75" x14ac:dyDescent="0.25">
      <c r="A123" s="174"/>
      <c r="B123" s="114" t="s">
        <v>48</v>
      </c>
      <c r="C123" s="111" t="s">
        <v>42</v>
      </c>
      <c r="D123" s="114" t="s">
        <v>49</v>
      </c>
      <c r="E123" s="105" t="s">
        <v>384</v>
      </c>
      <c r="F123" s="108"/>
      <c r="G123" s="106" t="s">
        <v>338</v>
      </c>
      <c r="H123" s="108" t="s">
        <v>391</v>
      </c>
    </row>
    <row r="124" spans="1:8" s="2" customFormat="1" ht="45" x14ac:dyDescent="0.25">
      <c r="A124" s="174"/>
      <c r="B124" s="114" t="s">
        <v>50</v>
      </c>
      <c r="C124" s="111" t="s">
        <v>42</v>
      </c>
      <c r="D124" s="114" t="s">
        <v>51</v>
      </c>
      <c r="E124" s="105" t="s">
        <v>385</v>
      </c>
      <c r="F124" s="108"/>
      <c r="G124" s="106" t="s">
        <v>338</v>
      </c>
      <c r="H124" s="108" t="s">
        <v>391</v>
      </c>
    </row>
    <row r="125" spans="1:8" s="2" customFormat="1" ht="60" x14ac:dyDescent="0.25">
      <c r="A125" s="169" t="s">
        <v>56</v>
      </c>
      <c r="B125" s="99" t="s">
        <v>52</v>
      </c>
      <c r="C125" s="206" t="s">
        <v>35</v>
      </c>
      <c r="D125" s="95" t="s">
        <v>37</v>
      </c>
      <c r="E125" s="208">
        <v>2016</v>
      </c>
      <c r="F125" s="90" t="s">
        <v>212</v>
      </c>
      <c r="G125" s="85" t="s">
        <v>334</v>
      </c>
      <c r="H125" s="87"/>
    </row>
    <row r="126" spans="1:8" s="2" customFormat="1" ht="71.25" x14ac:dyDescent="0.25">
      <c r="A126" s="169"/>
      <c r="B126" s="99" t="s">
        <v>53</v>
      </c>
      <c r="C126" s="206"/>
      <c r="D126" s="95" t="s">
        <v>37</v>
      </c>
      <c r="E126" s="208"/>
      <c r="F126" s="90" t="s">
        <v>213</v>
      </c>
      <c r="G126" s="85" t="s">
        <v>334</v>
      </c>
      <c r="H126" s="87"/>
    </row>
    <row r="127" spans="1:8" s="2" customFormat="1" ht="75" x14ac:dyDescent="0.25">
      <c r="A127" s="169"/>
      <c r="B127" s="99" t="s">
        <v>54</v>
      </c>
      <c r="C127" s="206"/>
      <c r="D127" s="95" t="s">
        <v>57</v>
      </c>
      <c r="E127" s="208"/>
      <c r="F127" s="90" t="s">
        <v>214</v>
      </c>
      <c r="G127" s="85" t="s">
        <v>334</v>
      </c>
      <c r="H127" s="87"/>
    </row>
    <row r="128" spans="1:8" s="2" customFormat="1" ht="71.25" x14ac:dyDescent="0.25">
      <c r="A128" s="169"/>
      <c r="B128" s="161" t="s">
        <v>55</v>
      </c>
      <c r="C128" s="207"/>
      <c r="D128" s="114" t="s">
        <v>37</v>
      </c>
      <c r="E128" s="209"/>
      <c r="F128" s="160"/>
      <c r="G128" s="106" t="s">
        <v>338</v>
      </c>
      <c r="H128" s="108" t="s">
        <v>391</v>
      </c>
    </row>
    <row r="129" spans="1:8" s="2" customFormat="1" ht="60" x14ac:dyDescent="0.25">
      <c r="A129" s="191" t="s">
        <v>71</v>
      </c>
      <c r="B129" s="81" t="s">
        <v>72</v>
      </c>
      <c r="C129" s="81" t="s">
        <v>73</v>
      </c>
      <c r="D129" s="81" t="s">
        <v>74</v>
      </c>
      <c r="E129" s="83" t="s">
        <v>75</v>
      </c>
      <c r="F129" s="165" t="s">
        <v>82</v>
      </c>
      <c r="G129" s="100" t="s">
        <v>334</v>
      </c>
      <c r="H129" s="87"/>
    </row>
    <row r="130" spans="1:8" s="2" customFormat="1" ht="30" x14ac:dyDescent="0.25">
      <c r="A130" s="192"/>
      <c r="B130" s="81" t="s">
        <v>76</v>
      </c>
      <c r="C130" s="81" t="s">
        <v>77</v>
      </c>
      <c r="D130" s="81" t="s">
        <v>74</v>
      </c>
      <c r="E130" s="83" t="s">
        <v>78</v>
      </c>
      <c r="F130" s="166"/>
      <c r="G130" s="100" t="s">
        <v>334</v>
      </c>
      <c r="H130" s="90"/>
    </row>
    <row r="131" spans="1:8" s="2" customFormat="1" ht="1.5" customHeight="1" x14ac:dyDescent="0.25">
      <c r="A131" s="193"/>
      <c r="B131" s="84" t="s">
        <v>79</v>
      </c>
      <c r="C131" s="84" t="s">
        <v>80</v>
      </c>
      <c r="D131" s="84" t="s">
        <v>74</v>
      </c>
      <c r="E131" s="84" t="s">
        <v>81</v>
      </c>
      <c r="F131" s="167"/>
      <c r="G131" s="106" t="s">
        <v>338</v>
      </c>
      <c r="H131" s="108" t="s">
        <v>391</v>
      </c>
    </row>
    <row r="132" spans="1:8" s="2" customFormat="1" ht="42" customHeight="1" x14ac:dyDescent="0.25">
      <c r="A132" s="169" t="s">
        <v>90</v>
      </c>
      <c r="B132" s="53" t="s">
        <v>83</v>
      </c>
      <c r="C132" s="169" t="s">
        <v>84</v>
      </c>
      <c r="D132" s="171" t="s">
        <v>74</v>
      </c>
      <c r="E132" s="172" t="s">
        <v>85</v>
      </c>
      <c r="F132" s="169" t="s">
        <v>91</v>
      </c>
      <c r="G132" s="57" t="s">
        <v>335</v>
      </c>
      <c r="H132" s="61" t="s">
        <v>392</v>
      </c>
    </row>
    <row r="133" spans="1:8" s="2" customFormat="1" ht="46.5" customHeight="1" x14ac:dyDescent="0.25">
      <c r="A133" s="169"/>
      <c r="B133" s="19" t="s">
        <v>86</v>
      </c>
      <c r="C133" s="169"/>
      <c r="D133" s="171"/>
      <c r="E133" s="172"/>
      <c r="F133" s="169"/>
      <c r="G133" s="57"/>
      <c r="H133" s="61"/>
    </row>
    <row r="134" spans="1:8" s="2" customFormat="1" ht="63" customHeight="1" x14ac:dyDescent="0.25">
      <c r="A134" s="169"/>
      <c r="B134" s="113" t="s">
        <v>87</v>
      </c>
      <c r="C134" s="153" t="s">
        <v>88</v>
      </c>
      <c r="D134" s="154" t="s">
        <v>74</v>
      </c>
      <c r="E134" s="155" t="s">
        <v>89</v>
      </c>
      <c r="F134" s="170"/>
      <c r="G134" s="156" t="s">
        <v>338</v>
      </c>
      <c r="H134" s="108" t="s">
        <v>347</v>
      </c>
    </row>
    <row r="135" spans="1:8" s="9" customFormat="1" ht="39" customHeight="1" x14ac:dyDescent="0.25">
      <c r="A135" s="174" t="s">
        <v>92</v>
      </c>
      <c r="B135" s="101" t="s">
        <v>93</v>
      </c>
      <c r="C135" s="81" t="s">
        <v>94</v>
      </c>
      <c r="D135" s="101" t="s">
        <v>74</v>
      </c>
      <c r="E135" s="93" t="s">
        <v>95</v>
      </c>
      <c r="F135" s="173" t="s">
        <v>109</v>
      </c>
      <c r="G135" s="100" t="s">
        <v>334</v>
      </c>
      <c r="H135" s="101" t="s">
        <v>335</v>
      </c>
    </row>
    <row r="136" spans="1:8" s="9" customFormat="1" ht="41.25" customHeight="1" x14ac:dyDescent="0.25">
      <c r="A136" s="174"/>
      <c r="B136" s="101" t="s">
        <v>96</v>
      </c>
      <c r="C136" s="101" t="s">
        <v>97</v>
      </c>
      <c r="D136" s="101" t="s">
        <v>74</v>
      </c>
      <c r="E136" s="93" t="s">
        <v>98</v>
      </c>
      <c r="F136" s="173"/>
      <c r="G136" s="100" t="s">
        <v>334</v>
      </c>
      <c r="H136" s="101" t="s">
        <v>386</v>
      </c>
    </row>
    <row r="137" spans="1:8" ht="45" x14ac:dyDescent="0.25">
      <c r="A137" s="174"/>
      <c r="B137" s="101" t="s">
        <v>99</v>
      </c>
      <c r="C137" s="101" t="s">
        <v>100</v>
      </c>
      <c r="D137" s="101" t="s">
        <v>74</v>
      </c>
      <c r="E137" s="93" t="s">
        <v>101</v>
      </c>
      <c r="F137" s="173"/>
      <c r="G137" s="100" t="s">
        <v>334</v>
      </c>
      <c r="H137" s="101" t="s">
        <v>335</v>
      </c>
    </row>
    <row r="138" spans="1:8" ht="69.75" customHeight="1" x14ac:dyDescent="0.25">
      <c r="A138" s="174"/>
      <c r="B138" s="18" t="s">
        <v>102</v>
      </c>
      <c r="C138" s="18" t="s">
        <v>103</v>
      </c>
      <c r="D138" s="18" t="s">
        <v>104</v>
      </c>
      <c r="E138" s="43" t="s">
        <v>105</v>
      </c>
      <c r="F138" s="173"/>
      <c r="G138" s="55"/>
      <c r="H138" s="18"/>
    </row>
    <row r="139" spans="1:8" ht="46.5" customHeight="1" x14ac:dyDescent="0.25">
      <c r="A139" s="174"/>
      <c r="B139" s="101" t="s">
        <v>106</v>
      </c>
      <c r="C139" s="101" t="s">
        <v>107</v>
      </c>
      <c r="D139" s="101" t="s">
        <v>74</v>
      </c>
      <c r="E139" s="93" t="s">
        <v>108</v>
      </c>
      <c r="F139" s="173"/>
      <c r="G139" s="100" t="s">
        <v>334</v>
      </c>
      <c r="H139" s="101" t="s">
        <v>335</v>
      </c>
    </row>
    <row r="140" spans="1:8" x14ac:dyDescent="0.25">
      <c r="A140" s="5"/>
      <c r="B140" s="6"/>
      <c r="C140" s="7"/>
      <c r="D140" s="7"/>
      <c r="E140" s="7"/>
      <c r="F140" s="8"/>
    </row>
    <row r="141" spans="1:8" x14ac:dyDescent="0.25">
      <c r="A141" s="5"/>
      <c r="B141" s="6"/>
      <c r="C141" s="7"/>
      <c r="D141" s="7"/>
      <c r="E141" s="7"/>
      <c r="F141" s="8"/>
    </row>
    <row r="142" spans="1:8" ht="15" customHeight="1" x14ac:dyDescent="0.25">
      <c r="A142" s="168" t="s">
        <v>1</v>
      </c>
      <c r="B142" s="168"/>
      <c r="C142" s="168"/>
      <c r="D142" s="168"/>
      <c r="E142" s="168"/>
      <c r="F142" s="168"/>
    </row>
    <row r="143" spans="1:8" x14ac:dyDescent="0.25">
      <c r="A143" s="168"/>
      <c r="B143" s="168"/>
      <c r="C143" s="168"/>
      <c r="D143" s="168"/>
      <c r="E143" s="168"/>
      <c r="F143" s="168"/>
    </row>
    <row r="144" spans="1:8" x14ac:dyDescent="0.25">
      <c r="A144" s="1"/>
      <c r="B144" s="1"/>
      <c r="C144" s="1"/>
      <c r="D144" s="1"/>
      <c r="E144" s="41"/>
      <c r="F144" s="1"/>
    </row>
    <row r="145" spans="1:6" x14ac:dyDescent="0.25">
      <c r="A145" s="26" t="s">
        <v>217</v>
      </c>
      <c r="B145" s="1"/>
      <c r="C145" s="1"/>
      <c r="D145" s="1"/>
      <c r="E145" s="41"/>
      <c r="F145" s="1"/>
    </row>
    <row r="146" spans="1:6" x14ac:dyDescent="0.25">
      <c r="A146" s="1" t="s">
        <v>117</v>
      </c>
      <c r="B146" s="1" t="s">
        <v>233</v>
      </c>
      <c r="C146" s="1"/>
      <c r="D146" s="1"/>
      <c r="E146" s="41"/>
      <c r="F146" s="1"/>
    </row>
    <row r="147" spans="1:6" x14ac:dyDescent="0.25">
      <c r="A147" s="1" t="s">
        <v>220</v>
      </c>
      <c r="B147" s="1" t="s">
        <v>234</v>
      </c>
      <c r="C147" s="1"/>
      <c r="D147" s="1"/>
      <c r="E147" s="41"/>
      <c r="F147" s="1"/>
    </row>
    <row r="148" spans="1:6" x14ac:dyDescent="0.25">
      <c r="A148" s="1" t="s">
        <v>221</v>
      </c>
      <c r="B148" s="1" t="s">
        <v>235</v>
      </c>
      <c r="C148" s="1"/>
      <c r="D148" s="1"/>
      <c r="E148" s="41"/>
      <c r="F148" s="1"/>
    </row>
    <row r="149" spans="1:6" s="2" customFormat="1" x14ac:dyDescent="0.25">
      <c r="A149" s="1" t="s">
        <v>218</v>
      </c>
      <c r="B149" s="1" t="s">
        <v>260</v>
      </c>
      <c r="C149" s="1"/>
      <c r="D149" s="1"/>
      <c r="E149" s="41"/>
      <c r="F149" s="1"/>
    </row>
    <row r="150" spans="1:6" s="2" customFormat="1" x14ac:dyDescent="0.25">
      <c r="A150" s="1" t="s">
        <v>259</v>
      </c>
      <c r="B150" s="1" t="s">
        <v>261</v>
      </c>
      <c r="C150" s="1"/>
      <c r="D150" s="1"/>
      <c r="E150" s="41"/>
      <c r="F150" s="1"/>
    </row>
    <row r="151" spans="1:6" s="2" customFormat="1" x14ac:dyDescent="0.25">
      <c r="A151" s="1" t="s">
        <v>224</v>
      </c>
      <c r="B151" s="1" t="s">
        <v>236</v>
      </c>
      <c r="C151" s="1"/>
      <c r="D151" s="1"/>
      <c r="E151" s="41"/>
      <c r="F151" s="1"/>
    </row>
    <row r="152" spans="1:6" x14ac:dyDescent="0.25">
      <c r="A152" s="1" t="s">
        <v>219</v>
      </c>
      <c r="B152" s="1" t="s">
        <v>237</v>
      </c>
      <c r="C152" s="1"/>
      <c r="D152" s="1"/>
      <c r="E152" s="41"/>
      <c r="F152" s="1"/>
    </row>
    <row r="153" spans="1:6" x14ac:dyDescent="0.25">
      <c r="A153" s="1" t="s">
        <v>222</v>
      </c>
      <c r="B153" s="1" t="s">
        <v>238</v>
      </c>
      <c r="C153" s="1"/>
      <c r="D153" s="1"/>
      <c r="E153" s="41"/>
      <c r="F153" s="1"/>
    </row>
    <row r="154" spans="1:6" x14ac:dyDescent="0.25">
      <c r="A154" s="1" t="s">
        <v>223</v>
      </c>
      <c r="B154" s="1" t="s">
        <v>239</v>
      </c>
      <c r="C154" s="1"/>
      <c r="D154" s="1"/>
      <c r="E154" s="41"/>
      <c r="F154" s="1"/>
    </row>
    <row r="155" spans="1:6" x14ac:dyDescent="0.25">
      <c r="A155" s="1" t="s">
        <v>35</v>
      </c>
      <c r="B155" s="1" t="s">
        <v>240</v>
      </c>
      <c r="C155" s="1"/>
      <c r="D155" s="1"/>
      <c r="E155" s="41"/>
      <c r="F155" s="1"/>
    </row>
    <row r="156" spans="1:6" x14ac:dyDescent="0.25">
      <c r="A156" s="1" t="s">
        <v>225</v>
      </c>
      <c r="B156" s="1" t="s">
        <v>242</v>
      </c>
      <c r="C156" s="1"/>
      <c r="D156" s="1"/>
      <c r="E156" s="41"/>
      <c r="F156" s="1"/>
    </row>
    <row r="157" spans="1:6" s="2" customFormat="1" x14ac:dyDescent="0.25">
      <c r="A157" s="1" t="s">
        <v>241</v>
      </c>
      <c r="B157" s="1" t="s">
        <v>243</v>
      </c>
      <c r="C157" s="1"/>
      <c r="D157" s="1"/>
      <c r="E157" s="41"/>
      <c r="F157" s="1"/>
    </row>
    <row r="158" spans="1:6" s="2" customFormat="1" x14ac:dyDescent="0.25">
      <c r="A158" s="1" t="s">
        <v>257</v>
      </c>
      <c r="B158" s="1" t="s">
        <v>258</v>
      </c>
      <c r="C158" s="1"/>
      <c r="D158" s="1"/>
      <c r="E158" s="41"/>
      <c r="F158" s="1"/>
    </row>
    <row r="159" spans="1:6" x14ac:dyDescent="0.25">
      <c r="A159" s="1" t="s">
        <v>226</v>
      </c>
      <c r="B159" s="1" t="s">
        <v>244</v>
      </c>
      <c r="C159" s="1"/>
      <c r="D159" s="1"/>
      <c r="E159" s="41"/>
      <c r="F159" s="1"/>
    </row>
    <row r="160" spans="1:6" s="2" customFormat="1" x14ac:dyDescent="0.25">
      <c r="A160" s="1" t="s">
        <v>139</v>
      </c>
      <c r="B160" s="1" t="s">
        <v>251</v>
      </c>
      <c r="C160" s="1"/>
      <c r="D160" s="1"/>
      <c r="E160" s="41"/>
      <c r="F160" s="1"/>
    </row>
    <row r="161" spans="1:6" s="2" customFormat="1" x14ac:dyDescent="0.25">
      <c r="A161" s="1" t="s">
        <v>144</v>
      </c>
      <c r="B161" s="1" t="s">
        <v>252</v>
      </c>
      <c r="C161" s="1"/>
      <c r="D161" s="1"/>
      <c r="E161" s="41"/>
      <c r="F161" s="1"/>
    </row>
    <row r="162" spans="1:6" s="2" customFormat="1" x14ac:dyDescent="0.25">
      <c r="A162" s="1" t="s">
        <v>133</v>
      </c>
      <c r="B162" s="1" t="s">
        <v>265</v>
      </c>
      <c r="C162" s="1"/>
      <c r="D162" s="1"/>
      <c r="E162" s="41"/>
      <c r="F162" s="1"/>
    </row>
    <row r="163" spans="1:6" s="2" customFormat="1" x14ac:dyDescent="0.25">
      <c r="A163" s="1" t="s">
        <v>136</v>
      </c>
      <c r="B163" s="1" t="s">
        <v>264</v>
      </c>
      <c r="C163" s="1"/>
      <c r="D163" s="1"/>
      <c r="E163" s="41"/>
      <c r="F163" s="1"/>
    </row>
    <row r="164" spans="1:6" s="2" customFormat="1" x14ac:dyDescent="0.25">
      <c r="A164" s="1" t="s">
        <v>266</v>
      </c>
      <c r="B164" s="1" t="s">
        <v>267</v>
      </c>
      <c r="C164" s="1"/>
      <c r="D164" s="1"/>
      <c r="E164" s="41"/>
      <c r="F164" s="1"/>
    </row>
    <row r="165" spans="1:6" s="2" customFormat="1" x14ac:dyDescent="0.25">
      <c r="A165" s="1" t="s">
        <v>262</v>
      </c>
      <c r="B165" s="1" t="s">
        <v>263</v>
      </c>
      <c r="C165" s="1"/>
      <c r="D165" s="1"/>
      <c r="E165" s="41"/>
      <c r="F165" s="1"/>
    </row>
    <row r="166" spans="1:6" x14ac:dyDescent="0.25">
      <c r="A166" s="1" t="s">
        <v>227</v>
      </c>
      <c r="B166" s="1" t="s">
        <v>245</v>
      </c>
      <c r="C166" s="1"/>
      <c r="D166" s="1"/>
      <c r="E166" s="41"/>
      <c r="F166" s="1"/>
    </row>
    <row r="167" spans="1:6" s="2" customFormat="1" x14ac:dyDescent="0.25">
      <c r="A167" s="1" t="s">
        <v>255</v>
      </c>
      <c r="B167" s="1" t="s">
        <v>256</v>
      </c>
      <c r="C167" s="1"/>
      <c r="D167" s="1"/>
      <c r="E167" s="41"/>
      <c r="F167" s="1"/>
    </row>
    <row r="168" spans="1:6" x14ac:dyDescent="0.25">
      <c r="A168" s="1" t="s">
        <v>228</v>
      </c>
      <c r="B168" s="1" t="s">
        <v>246</v>
      </c>
      <c r="C168" s="1"/>
      <c r="D168" s="1"/>
      <c r="E168" s="41"/>
      <c r="F168" s="1"/>
    </row>
    <row r="169" spans="1:6" s="2" customFormat="1" x14ac:dyDescent="0.25">
      <c r="A169" s="1" t="s">
        <v>253</v>
      </c>
      <c r="B169" s="1" t="s">
        <v>254</v>
      </c>
      <c r="C169" s="1"/>
      <c r="D169" s="1"/>
      <c r="E169" s="41"/>
      <c r="F169" s="1"/>
    </row>
    <row r="170" spans="1:6" x14ac:dyDescent="0.25">
      <c r="A170" s="1" t="s">
        <v>229</v>
      </c>
      <c r="B170" s="1" t="s">
        <v>247</v>
      </c>
      <c r="C170" s="1"/>
      <c r="D170" s="1"/>
      <c r="E170" s="41"/>
      <c r="F170" s="1"/>
    </row>
    <row r="171" spans="1:6" x14ac:dyDescent="0.25">
      <c r="A171" s="1" t="s">
        <v>230</v>
      </c>
      <c r="B171" s="1" t="s">
        <v>248</v>
      </c>
      <c r="C171" s="1"/>
      <c r="D171" s="1"/>
      <c r="E171" s="41"/>
      <c r="F171" s="1"/>
    </row>
    <row r="172" spans="1:6" x14ac:dyDescent="0.25">
      <c r="A172" s="1" t="s">
        <v>231</v>
      </c>
      <c r="B172" s="1" t="s">
        <v>249</v>
      </c>
      <c r="C172" s="1"/>
      <c r="D172" s="1"/>
      <c r="E172" s="41"/>
      <c r="F172" s="1"/>
    </row>
    <row r="173" spans="1:6" x14ac:dyDescent="0.25">
      <c r="A173" s="1" t="s">
        <v>232</v>
      </c>
      <c r="B173" s="1" t="s">
        <v>250</v>
      </c>
      <c r="C173" s="1"/>
      <c r="D173" s="1"/>
      <c r="E173" s="41"/>
      <c r="F173" s="1"/>
    </row>
    <row r="174" spans="1:6" x14ac:dyDescent="0.25">
      <c r="A174" s="1"/>
      <c r="B174" s="1"/>
      <c r="C174" s="1"/>
      <c r="D174" s="1"/>
      <c r="E174" s="41"/>
      <c r="F174" s="1"/>
    </row>
    <row r="175" spans="1:6" x14ac:dyDescent="0.25">
      <c r="A175" s="1"/>
      <c r="B175" s="1"/>
      <c r="C175" s="1"/>
      <c r="D175" s="1"/>
      <c r="E175" s="41"/>
      <c r="F175" s="1"/>
    </row>
    <row r="176" spans="1:6" x14ac:dyDescent="0.25">
      <c r="A176" s="1"/>
      <c r="B176" s="1"/>
      <c r="C176" s="1"/>
      <c r="D176" s="1"/>
      <c r="E176" s="41"/>
      <c r="F176" s="1"/>
    </row>
    <row r="177" spans="1:6" x14ac:dyDescent="0.25">
      <c r="A177" s="1"/>
      <c r="B177" s="1"/>
      <c r="C177" s="1"/>
      <c r="D177" s="1"/>
      <c r="E177" s="41"/>
      <c r="F177" s="1"/>
    </row>
    <row r="178" spans="1:6" x14ac:dyDescent="0.25">
      <c r="A178" s="1"/>
      <c r="B178" s="1"/>
      <c r="C178" s="1"/>
      <c r="D178" s="1"/>
      <c r="E178" s="41"/>
      <c r="F178" s="1"/>
    </row>
    <row r="179" spans="1:6" x14ac:dyDescent="0.25">
      <c r="A179" s="1"/>
      <c r="B179" s="1"/>
      <c r="C179" s="1"/>
      <c r="D179" s="1"/>
      <c r="E179" s="41"/>
      <c r="F179" s="1"/>
    </row>
    <row r="180" spans="1:6" x14ac:dyDescent="0.25">
      <c r="A180" s="1"/>
      <c r="B180" s="1"/>
      <c r="C180" s="1"/>
      <c r="D180" s="1"/>
      <c r="E180" s="41"/>
      <c r="F180" s="1"/>
    </row>
    <row r="181" spans="1:6" x14ac:dyDescent="0.25">
      <c r="A181" s="1"/>
      <c r="B181" s="1"/>
      <c r="C181" s="1"/>
      <c r="D181" s="1"/>
      <c r="E181" s="41"/>
      <c r="F181" s="1"/>
    </row>
    <row r="182" spans="1:6" x14ac:dyDescent="0.25">
      <c r="A182" s="1"/>
      <c r="B182" s="1"/>
      <c r="C182" s="1"/>
      <c r="D182" s="1"/>
      <c r="E182" s="41"/>
      <c r="F182" s="1"/>
    </row>
    <row r="183" spans="1:6" x14ac:dyDescent="0.25">
      <c r="A183" s="1"/>
      <c r="B183" s="1"/>
      <c r="C183" s="1"/>
      <c r="D183" s="1"/>
      <c r="E183" s="41"/>
      <c r="F183" s="1"/>
    </row>
    <row r="184" spans="1:6" x14ac:dyDescent="0.25">
      <c r="A184" s="1"/>
      <c r="B184" s="1"/>
      <c r="C184" s="1"/>
      <c r="D184" s="1"/>
      <c r="E184" s="41"/>
      <c r="F184" s="1"/>
    </row>
    <row r="185" spans="1:6" x14ac:dyDescent="0.25">
      <c r="A185" s="1"/>
      <c r="B185" s="1"/>
      <c r="C185" s="1"/>
      <c r="D185" s="1"/>
      <c r="E185" s="41"/>
      <c r="F185" s="1"/>
    </row>
    <row r="186" spans="1:6" x14ac:dyDescent="0.25">
      <c r="A186" s="1"/>
      <c r="B186" s="1"/>
      <c r="C186" s="1"/>
      <c r="D186" s="1"/>
      <c r="E186" s="41"/>
      <c r="F186" s="1"/>
    </row>
    <row r="187" spans="1:6" x14ac:dyDescent="0.25">
      <c r="A187" s="1"/>
      <c r="B187" s="1"/>
      <c r="C187" s="1"/>
      <c r="D187" s="1"/>
      <c r="E187" s="41"/>
      <c r="F187" s="1"/>
    </row>
    <row r="188" spans="1:6" x14ac:dyDescent="0.25">
      <c r="A188" s="1"/>
      <c r="B188" s="1"/>
      <c r="C188" s="1"/>
      <c r="D188" s="1"/>
      <c r="E188" s="41"/>
      <c r="F188" s="1"/>
    </row>
    <row r="189" spans="1:6" x14ac:dyDescent="0.25">
      <c r="A189" s="1"/>
      <c r="B189" s="1"/>
      <c r="C189" s="1"/>
      <c r="D189" s="1"/>
      <c r="E189" s="41"/>
      <c r="F189" s="1"/>
    </row>
    <row r="190" spans="1:6" x14ac:dyDescent="0.25">
      <c r="A190" s="1"/>
      <c r="B190" s="1"/>
      <c r="C190" s="1"/>
      <c r="D190" s="1"/>
      <c r="E190" s="41"/>
      <c r="F190" s="1"/>
    </row>
    <row r="191" spans="1:6" x14ac:dyDescent="0.25">
      <c r="A191" s="1"/>
      <c r="B191" s="1"/>
      <c r="C191" s="1"/>
      <c r="D191" s="1"/>
      <c r="E191" s="41"/>
      <c r="F191" s="1"/>
    </row>
    <row r="192" spans="1:6" x14ac:dyDescent="0.25">
      <c r="A192" s="1"/>
      <c r="B192" s="1"/>
      <c r="C192" s="1"/>
      <c r="D192" s="1"/>
      <c r="E192" s="41"/>
      <c r="F192" s="1"/>
    </row>
    <row r="193" spans="1:6" x14ac:dyDescent="0.25">
      <c r="A193" s="1"/>
      <c r="B193" s="1"/>
      <c r="C193" s="1"/>
      <c r="D193" s="1"/>
      <c r="E193" s="41"/>
      <c r="F193" s="1"/>
    </row>
    <row r="194" spans="1:6" x14ac:dyDescent="0.25">
      <c r="A194" s="1"/>
      <c r="B194" s="1"/>
      <c r="C194" s="1"/>
      <c r="D194" s="1"/>
      <c r="E194" s="41"/>
      <c r="F194" s="1"/>
    </row>
    <row r="195" spans="1:6" x14ac:dyDescent="0.25">
      <c r="A195" s="1"/>
      <c r="B195" s="1"/>
      <c r="C195" s="1"/>
      <c r="D195" s="1"/>
      <c r="E195" s="41"/>
      <c r="F195" s="1"/>
    </row>
    <row r="196" spans="1:6" x14ac:dyDescent="0.25">
      <c r="A196" s="1"/>
      <c r="B196" s="1"/>
      <c r="C196" s="1"/>
      <c r="D196" s="1"/>
      <c r="E196" s="41"/>
      <c r="F196" s="1"/>
    </row>
    <row r="197" spans="1:6" x14ac:dyDescent="0.25">
      <c r="A197" s="1"/>
      <c r="B197" s="1"/>
      <c r="C197" s="1"/>
      <c r="D197" s="1"/>
      <c r="E197" s="41"/>
      <c r="F197" s="1"/>
    </row>
    <row r="198" spans="1:6" x14ac:dyDescent="0.25">
      <c r="A198" s="1"/>
      <c r="B198" s="1"/>
      <c r="C198" s="1"/>
      <c r="D198" s="1"/>
      <c r="E198" s="41"/>
      <c r="F198" s="1"/>
    </row>
    <row r="199" spans="1:6" x14ac:dyDescent="0.25">
      <c r="A199" s="1"/>
      <c r="B199" s="1"/>
      <c r="C199" s="1"/>
      <c r="D199" s="1"/>
      <c r="E199" s="41"/>
      <c r="F199" s="1"/>
    </row>
    <row r="200" spans="1:6" x14ac:dyDescent="0.25">
      <c r="A200" s="1"/>
      <c r="B200" s="1"/>
      <c r="C200" s="1"/>
      <c r="D200" s="1"/>
      <c r="E200" s="41"/>
      <c r="F200" s="1"/>
    </row>
    <row r="201" spans="1:6" x14ac:dyDescent="0.25">
      <c r="A201" s="1"/>
      <c r="B201" s="1"/>
      <c r="C201" s="1"/>
      <c r="D201" s="1"/>
      <c r="E201" s="41"/>
      <c r="F201" s="1"/>
    </row>
    <row r="202" spans="1:6" x14ac:dyDescent="0.25">
      <c r="A202" s="1"/>
      <c r="B202" s="1"/>
      <c r="C202" s="1"/>
      <c r="D202" s="1"/>
      <c r="E202" s="41"/>
      <c r="F202" s="1"/>
    </row>
    <row r="203" spans="1:6" x14ac:dyDescent="0.25">
      <c r="A203" s="1"/>
      <c r="B203" s="1"/>
      <c r="C203" s="1"/>
      <c r="D203" s="1"/>
      <c r="E203" s="41"/>
      <c r="F203" s="1"/>
    </row>
    <row r="204" spans="1:6" x14ac:dyDescent="0.25">
      <c r="A204" s="1"/>
      <c r="B204" s="1"/>
      <c r="C204" s="1"/>
      <c r="D204" s="1"/>
      <c r="E204" s="41"/>
      <c r="F204" s="1"/>
    </row>
    <row r="205" spans="1:6" x14ac:dyDescent="0.25">
      <c r="A205" s="1"/>
      <c r="B205" s="1"/>
      <c r="C205" s="1"/>
      <c r="D205" s="1"/>
      <c r="E205" s="41"/>
      <c r="F205" s="1"/>
    </row>
    <row r="206" spans="1:6" x14ac:dyDescent="0.25">
      <c r="A206" s="1"/>
      <c r="B206" s="1"/>
      <c r="C206" s="1"/>
      <c r="D206" s="1"/>
      <c r="E206" s="41"/>
      <c r="F206" s="1"/>
    </row>
    <row r="207" spans="1:6" x14ac:dyDescent="0.25">
      <c r="A207" s="1"/>
      <c r="B207" s="1"/>
      <c r="C207" s="1"/>
      <c r="D207" s="1"/>
      <c r="E207" s="41"/>
      <c r="F207" s="1"/>
    </row>
    <row r="208" spans="1:6" x14ac:dyDescent="0.25">
      <c r="A208" s="1"/>
      <c r="B208" s="1"/>
      <c r="C208" s="1"/>
      <c r="D208" s="1"/>
      <c r="E208" s="41"/>
      <c r="F208" s="1"/>
    </row>
    <row r="209" spans="1:6" x14ac:dyDescent="0.25">
      <c r="A209" s="1"/>
      <c r="B209" s="1"/>
      <c r="C209" s="1"/>
      <c r="D209" s="1"/>
      <c r="E209" s="41"/>
      <c r="F209" s="1"/>
    </row>
    <row r="210" spans="1:6" x14ac:dyDescent="0.25">
      <c r="A210" s="1"/>
      <c r="B210" s="1"/>
      <c r="C210" s="1"/>
      <c r="D210" s="1"/>
      <c r="E210" s="41"/>
      <c r="F210" s="1"/>
    </row>
    <row r="211" spans="1:6" x14ac:dyDescent="0.25">
      <c r="A211" s="1"/>
      <c r="B211" s="1"/>
      <c r="C211" s="1"/>
      <c r="D211" s="1"/>
      <c r="E211" s="41"/>
      <c r="F211" s="1"/>
    </row>
    <row r="212" spans="1:6" x14ac:dyDescent="0.25">
      <c r="A212" s="1"/>
      <c r="B212" s="1"/>
      <c r="C212" s="1"/>
      <c r="D212" s="1"/>
      <c r="E212" s="41"/>
      <c r="F212" s="1"/>
    </row>
    <row r="213" spans="1:6" x14ac:dyDescent="0.25">
      <c r="A213" s="1"/>
      <c r="B213" s="1"/>
      <c r="C213" s="1"/>
      <c r="D213" s="1"/>
      <c r="E213" s="41"/>
      <c r="F213" s="1"/>
    </row>
    <row r="214" spans="1:6" x14ac:dyDescent="0.25">
      <c r="A214" s="1"/>
      <c r="B214" s="1"/>
      <c r="C214" s="1"/>
      <c r="D214" s="1"/>
      <c r="E214" s="41"/>
      <c r="F214" s="1"/>
    </row>
    <row r="215" spans="1:6" x14ac:dyDescent="0.25">
      <c r="A215" s="1"/>
      <c r="B215" s="1"/>
      <c r="C215" s="1"/>
      <c r="D215" s="1"/>
      <c r="E215" s="41"/>
      <c r="F215" s="1"/>
    </row>
    <row r="216" spans="1:6" x14ac:dyDescent="0.25">
      <c r="A216" s="1"/>
      <c r="B216" s="1"/>
      <c r="C216" s="1"/>
      <c r="D216" s="1"/>
      <c r="E216" s="41"/>
      <c r="F216" s="1"/>
    </row>
    <row r="217" spans="1:6" x14ac:dyDescent="0.25">
      <c r="A217" s="1"/>
      <c r="B217" s="1"/>
      <c r="C217" s="1"/>
      <c r="D217" s="1"/>
      <c r="E217" s="41"/>
      <c r="F217" s="1"/>
    </row>
    <row r="218" spans="1:6" x14ac:dyDescent="0.25">
      <c r="A218" s="1"/>
      <c r="B218" s="1"/>
      <c r="C218" s="1"/>
      <c r="D218" s="1"/>
      <c r="E218" s="41"/>
      <c r="F218" s="1"/>
    </row>
    <row r="219" spans="1:6" x14ac:dyDescent="0.25">
      <c r="A219" s="1"/>
      <c r="B219" s="1"/>
      <c r="C219" s="1"/>
      <c r="D219" s="1"/>
      <c r="E219" s="41"/>
      <c r="F219" s="1"/>
    </row>
    <row r="220" spans="1:6" x14ac:dyDescent="0.25">
      <c r="A220" s="1"/>
      <c r="B220" s="1"/>
      <c r="C220" s="1"/>
      <c r="D220" s="1"/>
      <c r="E220" s="41"/>
      <c r="F220" s="1"/>
    </row>
    <row r="221" spans="1:6" x14ac:dyDescent="0.25">
      <c r="A221" s="1"/>
      <c r="B221" s="1"/>
      <c r="C221" s="1"/>
      <c r="D221" s="1"/>
      <c r="E221" s="41"/>
      <c r="F221" s="1"/>
    </row>
    <row r="222" spans="1:6" x14ac:dyDescent="0.25">
      <c r="A222" s="1"/>
      <c r="B222" s="1"/>
      <c r="C222" s="1"/>
      <c r="D222" s="1"/>
      <c r="E222" s="41"/>
      <c r="F222" s="1"/>
    </row>
    <row r="223" spans="1:6" x14ac:dyDescent="0.25">
      <c r="A223" s="1"/>
      <c r="B223" s="1"/>
      <c r="C223" s="1"/>
      <c r="D223" s="1"/>
      <c r="E223" s="41"/>
      <c r="F223" s="1"/>
    </row>
    <row r="224" spans="1:6" x14ac:dyDescent="0.25">
      <c r="A224" s="1"/>
      <c r="B224" s="1"/>
      <c r="C224" s="1"/>
      <c r="D224" s="1"/>
      <c r="E224" s="41"/>
      <c r="F224" s="1"/>
    </row>
    <row r="225" spans="1:6" x14ac:dyDescent="0.25">
      <c r="A225" s="1"/>
      <c r="B225" s="1"/>
      <c r="C225" s="1"/>
      <c r="D225" s="1"/>
      <c r="E225" s="41"/>
      <c r="F225" s="1"/>
    </row>
    <row r="226" spans="1:6" x14ac:dyDescent="0.25">
      <c r="A226" s="1"/>
      <c r="B226" s="1"/>
      <c r="C226" s="1"/>
      <c r="D226" s="1"/>
      <c r="E226" s="41"/>
      <c r="F226" s="1"/>
    </row>
    <row r="227" spans="1:6" x14ac:dyDescent="0.25">
      <c r="A227" s="1"/>
      <c r="B227" s="1"/>
      <c r="C227" s="1"/>
      <c r="D227" s="1"/>
      <c r="E227" s="41"/>
      <c r="F227" s="1"/>
    </row>
    <row r="228" spans="1:6" x14ac:dyDescent="0.25">
      <c r="A228" s="1"/>
      <c r="B228" s="1"/>
      <c r="C228" s="1"/>
      <c r="D228" s="1"/>
      <c r="E228" s="41"/>
      <c r="F228" s="1"/>
    </row>
    <row r="229" spans="1:6" x14ac:dyDescent="0.25">
      <c r="A229" s="1"/>
      <c r="B229" s="1"/>
      <c r="C229" s="1"/>
      <c r="D229" s="1"/>
      <c r="E229" s="41"/>
      <c r="F229" s="1"/>
    </row>
    <row r="230" spans="1:6" x14ac:dyDescent="0.25">
      <c r="A230" s="1"/>
      <c r="B230" s="1"/>
      <c r="C230" s="1"/>
      <c r="D230" s="1"/>
      <c r="E230" s="41"/>
      <c r="F230" s="1"/>
    </row>
    <row r="231" spans="1:6" x14ac:dyDescent="0.25">
      <c r="A231" s="1"/>
      <c r="B231" s="1"/>
      <c r="C231" s="1"/>
      <c r="D231" s="1"/>
      <c r="E231" s="41"/>
      <c r="F231" s="1"/>
    </row>
    <row r="232" spans="1:6" x14ac:dyDescent="0.25">
      <c r="A232" s="1"/>
      <c r="B232" s="1"/>
      <c r="C232" s="1"/>
      <c r="D232" s="1"/>
      <c r="E232" s="41"/>
      <c r="F232" s="1"/>
    </row>
    <row r="233" spans="1:6" x14ac:dyDescent="0.25">
      <c r="A233" s="1"/>
      <c r="B233" s="1"/>
      <c r="C233" s="1"/>
      <c r="D233" s="1"/>
      <c r="E233" s="41"/>
      <c r="F233" s="1"/>
    </row>
    <row r="234" spans="1:6" x14ac:dyDescent="0.25">
      <c r="A234" s="1"/>
      <c r="B234" s="1"/>
      <c r="C234" s="1"/>
      <c r="D234" s="1"/>
      <c r="E234" s="41"/>
      <c r="F234" s="1"/>
    </row>
    <row r="235" spans="1:6" x14ac:dyDescent="0.25">
      <c r="A235" s="1"/>
      <c r="B235" s="1"/>
      <c r="C235" s="1"/>
      <c r="D235" s="1"/>
      <c r="E235" s="41"/>
      <c r="F235" s="1"/>
    </row>
  </sheetData>
  <autoFilter ref="A18:Q139"/>
  <mergeCells count="40">
    <mergeCell ref="H74:H75"/>
    <mergeCell ref="H36:H37"/>
    <mergeCell ref="A129:A131"/>
    <mergeCell ref="A102:A105"/>
    <mergeCell ref="A83:A85"/>
    <mergeCell ref="A88:A92"/>
    <mergeCell ref="A93:A98"/>
    <mergeCell ref="A100:H100"/>
    <mergeCell ref="A116:H116"/>
    <mergeCell ref="C125:C128"/>
    <mergeCell ref="E125:E128"/>
    <mergeCell ref="A125:A128"/>
    <mergeCell ref="A119:A124"/>
    <mergeCell ref="F106:F108"/>
    <mergeCell ref="A109:A111"/>
    <mergeCell ref="A106:A108"/>
    <mergeCell ref="C106:C108"/>
    <mergeCell ref="D106:D108"/>
    <mergeCell ref="A112:A114"/>
    <mergeCell ref="A19:A26"/>
    <mergeCell ref="A79:A82"/>
    <mergeCell ref="A27:A40"/>
    <mergeCell ref="A41:A58"/>
    <mergeCell ref="A59:A68"/>
    <mergeCell ref="A69:A78"/>
    <mergeCell ref="A3:D3"/>
    <mergeCell ref="A4:D4"/>
    <mergeCell ref="A5:D5"/>
    <mergeCell ref="A6:D6"/>
    <mergeCell ref="A9:F9"/>
    <mergeCell ref="A8:F8"/>
    <mergeCell ref="F129:F131"/>
    <mergeCell ref="A142:F143"/>
    <mergeCell ref="F132:F134"/>
    <mergeCell ref="D132:D133"/>
    <mergeCell ref="E132:E133"/>
    <mergeCell ref="F135:F139"/>
    <mergeCell ref="A135:A139"/>
    <mergeCell ref="C132:C133"/>
    <mergeCell ref="A132:A134"/>
  </mergeCells>
  <hyperlinks>
    <hyperlink ref="B10" r:id="rId1"/>
    <hyperlink ref="B11" r:id="rId2"/>
    <hyperlink ref="B12" r:id="rId3"/>
    <hyperlink ref="B13" r:id="rId4"/>
    <hyperlink ref="B16" r:id="rId5"/>
    <hyperlink ref="B17" r:id="rId6"/>
    <hyperlink ref="B14" r:id="rId7"/>
    <hyperlink ref="B15" r:id="rId8"/>
    <hyperlink ref="H19" r:id="rId9" display="https://www.chesapeakebay.net/what/programs/bmp_introduction_to_bmp_verification/bmp_additional_resources "/>
    <hyperlink ref="H32" r:id="rId10" display="https://www.epa.gov/sites/production/files/2017-06/documents/federal_interim_2016_2017_milestone_eval_20170630.pdf "/>
    <hyperlink ref="H59" r:id="rId11" display="https://www.epa.gov/sites/production/files/2017-06/documents/federal_interim_2016_2017_milestone_eval_20170630.pdf "/>
    <hyperlink ref="H61" r:id="rId12" display="https://www.epa.gov/sites/production/files/2017-06/documents/federal_interim_2016_2017_milestone_eval_20170630.pdf "/>
    <hyperlink ref="H63" r:id="rId13" display="https://www.epa.gov/sites/production/files/2017-06/documents/federal_interim_2016_2017_milestone_eval_20170630.pdf "/>
    <hyperlink ref="H83" r:id="rId14" display="https://www.epa.gov/sites/production/files/2017-06/documents/federal_interim_2016_2017_milestone_eval_20170630.pdf "/>
    <hyperlink ref="H85" r:id="rId15" display="https://www.epa.gov/sites/production/files/2017-06/documents/federal_interim_2016_2017_milestone_eval_20170630.pdf "/>
    <hyperlink ref="H87" r:id="rId16" display="https://www.epa.gov/sites/production/files/2017-06/documents/federal_interim_2016_2017_milestone_eval_20170630.pdf "/>
    <hyperlink ref="H105" r:id="rId17" display="https://www.epa.gov/sites/production/files/2017-06/documents/federal_interim_2016_2017_milestone_eval_20170630.pdf "/>
    <hyperlink ref="H109" r:id="rId18" display="https://www.epa.gov/sites/production/files/2017-06/documents/federal_interim_2016_2017_milestone_eval_20170630.pdf "/>
    <hyperlink ref="H110" r:id="rId19" display="https://www.epa.gov/sites/production/files/2017-06/documents/federal_interim_2016_2017_milestone_eval_20170630.pdf "/>
    <hyperlink ref="H30" r:id="rId20" display="https://www.epa.gov/sites/production/files/2017-06/documents/federal_interim_2016_2017_milestone_eval_20170630.pdf "/>
    <hyperlink ref="H31" r:id="rId21" display="https://www.epa.gov/sites/production/files/2017-06/documents/federal_interim_2016_2017_milestone_eval_20170630.pdf "/>
  </hyperlinks>
  <pageMargins left="0.7" right="0.7" top="0.75" bottom="0.75" header="0.3" footer="0.3"/>
  <pageSetup paperSize="5" orientation="landscape" r:id="rId22"/>
  <legacy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F7" sqref="F7"/>
    </sheetView>
  </sheetViews>
  <sheetFormatPr defaultRowHeight="15" x14ac:dyDescent="0.25"/>
  <cols>
    <col min="1" max="2" width="10.140625" bestFit="1" customWidth="1"/>
  </cols>
  <sheetData>
    <row r="1" spans="1:2" ht="15.75" thickBot="1" x14ac:dyDescent="0.3">
      <c r="A1" s="23">
        <v>28457701</v>
      </c>
      <c r="B1" s="23">
        <v>29026855</v>
      </c>
    </row>
    <row r="2" spans="1:2" ht="15.75" thickBot="1" x14ac:dyDescent="0.3">
      <c r="A2" s="23">
        <v>11300000</v>
      </c>
      <c r="B2" s="23">
        <v>11300000</v>
      </c>
    </row>
    <row r="3" spans="1:2" ht="15.75" thickBot="1" x14ac:dyDescent="0.3">
      <c r="A3" s="23">
        <v>8585154</v>
      </c>
      <c r="B3" s="23">
        <v>8756857</v>
      </c>
    </row>
    <row r="4" spans="1:2" ht="15.75" thickBot="1" x14ac:dyDescent="0.3">
      <c r="A4" s="23">
        <v>3613937</v>
      </c>
      <c r="B4" s="23">
        <v>3686216</v>
      </c>
    </row>
    <row r="5" spans="1:2" ht="15.75" thickBot="1" x14ac:dyDescent="0.3">
      <c r="A5" s="23">
        <v>27104528</v>
      </c>
      <c r="B5" s="23">
        <v>27646618</v>
      </c>
    </row>
    <row r="6" spans="1:2" ht="15.75" thickBot="1" x14ac:dyDescent="0.3">
      <c r="A6" s="23">
        <v>22587106</v>
      </c>
      <c r="B6" s="23">
        <v>23038849</v>
      </c>
    </row>
    <row r="7" spans="1:2" ht="15.75" thickBot="1" x14ac:dyDescent="0.3">
      <c r="A7" s="23">
        <v>4137662</v>
      </c>
      <c r="B7" s="23">
        <v>4238688</v>
      </c>
    </row>
    <row r="8" spans="1:2" ht="15.75" thickBot="1" x14ac:dyDescent="0.3">
      <c r="A8" s="23">
        <v>200000</v>
      </c>
      <c r="B8" s="23">
        <v>200000</v>
      </c>
    </row>
    <row r="9" spans="1:2" ht="15.75" thickBot="1" x14ac:dyDescent="0.3">
      <c r="A9" s="23">
        <f>15520554*0.6</f>
        <v>9312332.4000000004</v>
      </c>
      <c r="B9" s="23">
        <f>0.6*15520554</f>
        <v>9312332.4000000004</v>
      </c>
    </row>
    <row r="10" spans="1:2" ht="15.75" thickBot="1" x14ac:dyDescent="0.3">
      <c r="A10" s="24">
        <f>500000*0.6</f>
        <v>300000</v>
      </c>
      <c r="B10" s="24">
        <f>0.6*500000</f>
        <v>300000</v>
      </c>
    </row>
    <row r="11" spans="1:2" ht="15.75" thickBot="1" x14ac:dyDescent="0.3">
      <c r="A11" s="25">
        <f>125000*0.6</f>
        <v>75000</v>
      </c>
      <c r="B11" s="25">
        <f>0.6*125000</f>
        <v>75000</v>
      </c>
    </row>
    <row r="12" spans="1:2" ht="15.75" thickBot="1" x14ac:dyDescent="0.3">
      <c r="A12" s="23">
        <f>150000*0.6</f>
        <v>90000</v>
      </c>
      <c r="B12" s="23">
        <f>0.6*150000</f>
        <v>90000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Water Quality Workplan</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Watterson, Samantha</dc:creator>
  <cp:lastModifiedBy>lpower</cp:lastModifiedBy>
  <dcterms:created xsi:type="dcterms:W3CDTF">2015-07-14T15:16:49Z</dcterms:created>
  <dcterms:modified xsi:type="dcterms:W3CDTF">2018-04-09T15:42:40Z</dcterms:modified>
</cp:coreProperties>
</file>