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lewis9\Dropbox\Chesapeake Bay\zFOR CLIENT\Final Report\"/>
    </mc:Choice>
  </mc:AlternateContent>
  <bookViews>
    <workbookView xWindow="640" yWindow="1180" windowWidth="24960" windowHeight="14740" tabRatio="500" firstSheet="18" activeTab="18" xr2:uid="{00000000-000D-0000-FFFF-FFFF00000000}"/>
  </bookViews>
  <sheets>
    <sheet name="Albemarle" sheetId="1" r:id="rId1"/>
    <sheet name="Calvert" sheetId="2" r:id="rId2"/>
    <sheet name="Clarke" sheetId="3" r:id="rId3"/>
    <sheet name="Chester" sheetId="10" r:id="rId4"/>
    <sheet name="Hardy" sheetId="11" r:id="rId5"/>
    <sheet name="Lancaster" sheetId="12" r:id="rId6"/>
    <sheet name="Baltimore" sheetId="13" r:id="rId7"/>
    <sheet name="Montgomery" sheetId="14" r:id="rId8"/>
    <sheet name="Kent" sheetId="15" r:id="rId9"/>
    <sheet name="Steuben" sheetId="4" r:id="rId10"/>
    <sheet name="Tioga" sheetId="5" r:id="rId11"/>
    <sheet name="Jefferson" sheetId="6" r:id="rId12"/>
    <sheet name="Charlottesville" sheetId="7" r:id="rId13"/>
    <sheet name="Seaford" sheetId="8" r:id="rId14"/>
    <sheet name="Laurel" sheetId="9" r:id="rId15"/>
    <sheet name="Caernavron" sheetId="16" r:id="rId16"/>
    <sheet name="East Earl" sheetId="17" r:id="rId17"/>
    <sheet name="Stafford" sheetId="18" r:id="rId18"/>
    <sheet name="State Pop Area" sheetId="19" r:id="rId19"/>
  </sheets>
  <externalReferences>
    <externalReference r:id="rId20"/>
  </externalReferences>
  <calcPr calcId="171026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9" l="1"/>
  <c r="H5" i="19"/>
  <c r="H6" i="19"/>
  <c r="H7" i="19"/>
  <c r="H8" i="19"/>
  <c r="H9" i="19"/>
  <c r="H3" i="19"/>
  <c r="B9" i="19"/>
  <c r="E9" i="19"/>
  <c r="B8" i="19"/>
  <c r="E8" i="19"/>
  <c r="B7" i="19"/>
  <c r="E7" i="19"/>
  <c r="B6" i="19"/>
  <c r="E6" i="19"/>
  <c r="B5" i="19"/>
  <c r="E5" i="19"/>
  <c r="B4" i="19"/>
  <c r="E4" i="19"/>
  <c r="B3" i="19"/>
  <c r="E3" i="19"/>
  <c r="C2" i="1"/>
</calcChain>
</file>

<file path=xl/sharedStrings.xml><?xml version="1.0" encoding="utf-8"?>
<sst xmlns="http://schemas.openxmlformats.org/spreadsheetml/2006/main" count="340" uniqueCount="51">
  <si>
    <t>Column1</t>
  </si>
  <si>
    <t>Column2</t>
  </si>
  <si>
    <t>Column3</t>
  </si>
  <si>
    <t>Population</t>
  </si>
  <si>
    <t>Population Density (per sqmi)</t>
  </si>
  <si>
    <t>% Population in Urban Areas</t>
  </si>
  <si>
    <t>% Population in Rural Areas</t>
  </si>
  <si>
    <t>Population Growth Rate 1990-2000</t>
  </si>
  <si>
    <t>Population Growth Rate 2000-2010</t>
  </si>
  <si>
    <t>Housing</t>
  </si>
  <si>
    <t>Vacancy Rate</t>
  </si>
  <si>
    <t>% Owner</t>
  </si>
  <si>
    <t>% Renter</t>
  </si>
  <si>
    <t>Income, Employment, and Geography</t>
  </si>
  <si>
    <t>Median Household Income</t>
  </si>
  <si>
    <t>Poverty Rate</t>
  </si>
  <si>
    <t>% Farm Employment</t>
  </si>
  <si>
    <t>% of geography unit in Bay Watershed</t>
  </si>
  <si>
    <t>Calvert County, Maryland</t>
  </si>
  <si>
    <t>Clarke County Virginia</t>
  </si>
  <si>
    <t>Chester County, PA</t>
  </si>
  <si>
    <t>Hardy County, West Virginia</t>
  </si>
  <si>
    <t>Lancaster County, Pennsylvania</t>
  </si>
  <si>
    <t>Baltimore County, Maryland</t>
  </si>
  <si>
    <t>Montgomery County, Maryland</t>
  </si>
  <si>
    <t>Kent County, Maryland</t>
  </si>
  <si>
    <t>Steuben County, New York</t>
  </si>
  <si>
    <t>Tioga County, New York</t>
  </si>
  <si>
    <t>Jefferson County, West Virginia</t>
  </si>
  <si>
    <t>Charlottesville Virginia</t>
  </si>
  <si>
    <t>Seaford, Delaware</t>
  </si>
  <si>
    <t>N/A</t>
  </si>
  <si>
    <t>Laurel, Delaware </t>
  </si>
  <si>
    <t>Population (2010)</t>
  </si>
  <si>
    <t>Land area (in sq mi.)</t>
  </si>
  <si>
    <t>Population Density (per sq mi.)</t>
  </si>
  <si>
    <r>
      <t>% of geography unit in Bay Watershed</t>
    </r>
    <r>
      <rPr>
        <sz val="9"/>
        <color theme="1"/>
        <rFont val="Calibri"/>
        <family val="2"/>
        <scheme val="minor"/>
      </rPr>
      <t> </t>
    </r>
  </si>
  <si>
    <t>Total</t>
  </si>
  <si>
    <t>Bay</t>
  </si>
  <si>
    <t>%</t>
  </si>
  <si>
    <t>NAME</t>
  </si>
  <si>
    <t>acres (Census - land area)</t>
  </si>
  <si>
    <t>land_sqmi</t>
  </si>
  <si>
    <t>EST_2016</t>
  </si>
  <si>
    <t>Delaware</t>
  </si>
  <si>
    <t>District of Columbia</t>
  </si>
  <si>
    <t>Maryland</t>
  </si>
  <si>
    <t>New York</t>
  </si>
  <si>
    <t>Pennsylvania</t>
  </si>
  <si>
    <t>Virginia</t>
  </si>
  <si>
    <t>West Virginia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</si>
</sst>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00000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9" fontId="0" fillId="0" borderId="0" xfId="1" applyFont="1"/>
    <xf numFmtId="164" fontId="0" fillId="0" borderId="0" xfId="0" applyNumberFormat="1"/>
    <xf numFmtId="9" fontId="0" fillId="0" borderId="0" xfId="1" applyFont="1" applyAlignment="1">
      <alignment horizontal="right"/>
    </xf>
    <xf numFmtId="0" fontId="0" fillId="0" borderId="1" xfId="0" applyBorder="1"/>
    <xf numFmtId="3" fontId="0" fillId="0" borderId="1" xfId="0" applyNumberFormat="1" applyBorder="1"/>
    <xf numFmtId="9" fontId="0" fillId="0" borderId="1" xfId="1" applyFont="1" applyBorder="1"/>
    <xf numFmtId="164" fontId="0" fillId="0" borderId="1" xfId="0" applyNumberFormat="1" applyBorder="1"/>
    <xf numFmtId="9" fontId="0" fillId="0" borderId="1" xfId="1" applyFont="1" applyBorder="1" applyAlignment="1">
      <alignment horizontal="right"/>
    </xf>
    <xf numFmtId="1" fontId="0" fillId="0" borderId="0" xfId="0" applyNumberFormat="1"/>
    <xf numFmtId="165" fontId="0" fillId="0" borderId="0" xfId="0" applyNumberFormat="1"/>
    <xf numFmtId="0" fontId="3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0" fontId="6" fillId="0" borderId="5" xfId="0" applyNumberFormat="1" applyFont="1" applyBorder="1" applyAlignment="1">
      <alignment horizontal="right" vertical="center"/>
    </xf>
    <xf numFmtId="9" fontId="6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6" fontId="6" fillId="0" borderId="5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levor/Downloads/cbw_demo%20profiles_selectjurisdic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18" totalsRowShown="0">
  <autoFilter ref="A1:C18" xr:uid="{00000000-0009-0000-0100-000001000000}"/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opLeftCell="B14" workbookViewId="0" xr3:uid="{AEA406A1-0E4B-5B11-9CD5-51D6E497D94C}">
      <selection activeCell="E25" sqref="E25"/>
    </sheetView>
  </sheetViews>
  <sheetFormatPr defaultColWidth="11" defaultRowHeight="15.75"/>
  <cols>
    <col min="1" max="1" width="11" customWidth="1"/>
    <col min="2" max="2" width="32.125" customWidth="1"/>
    <col min="3" max="3" width="23.375" customWidth="1"/>
    <col min="5" max="5" width="32.5" customWidth="1"/>
  </cols>
  <sheetData>
    <row r="1" spans="1:6">
      <c r="A1" t="s">
        <v>0</v>
      </c>
      <c r="B1" t="s">
        <v>1</v>
      </c>
      <c r="C1" t="s">
        <v>2</v>
      </c>
    </row>
    <row r="2" spans="1:6">
      <c r="C2" t="e">
        <f>[1]summary!B2</f>
        <v>#REF!</v>
      </c>
    </row>
    <row r="3" spans="1:6">
      <c r="B3" t="s">
        <v>3</v>
      </c>
      <c r="E3" s="22" t="s">
        <v>3</v>
      </c>
      <c r="F3" s="22"/>
    </row>
    <row r="4" spans="1:6">
      <c r="B4" t="s">
        <v>3</v>
      </c>
      <c r="C4" s="1">
        <v>98970</v>
      </c>
      <c r="E4" s="5" t="s">
        <v>3</v>
      </c>
      <c r="F4" s="6">
        <v>98970</v>
      </c>
    </row>
    <row r="5" spans="1:6">
      <c r="B5" t="s">
        <v>4</v>
      </c>
      <c r="C5" s="1">
        <v>137.32515607299035</v>
      </c>
      <c r="E5" s="5" t="s">
        <v>4</v>
      </c>
      <c r="F5" s="6">
        <v>137.32515607299035</v>
      </c>
    </row>
    <row r="6" spans="1:6">
      <c r="B6" t="s">
        <v>5</v>
      </c>
      <c r="C6" s="2">
        <v>0.54977265838132772</v>
      </c>
      <c r="E6" s="5" t="s">
        <v>5</v>
      </c>
      <c r="F6" s="7">
        <v>0.54977265838132772</v>
      </c>
    </row>
    <row r="7" spans="1:6">
      <c r="B7" t="s">
        <v>6</v>
      </c>
      <c r="C7" s="2">
        <v>0.45022734161867234</v>
      </c>
      <c r="E7" s="5" t="s">
        <v>6</v>
      </c>
      <c r="F7" s="7">
        <v>0.45022734161867234</v>
      </c>
    </row>
    <row r="8" spans="1:6">
      <c r="B8" t="s">
        <v>7</v>
      </c>
      <c r="C8" s="2">
        <v>0.1641004788409906</v>
      </c>
      <c r="E8" s="5" t="s">
        <v>7</v>
      </c>
      <c r="F8" s="7">
        <v>0.1641004788409906</v>
      </c>
    </row>
    <row r="9" spans="1:6">
      <c r="B9" t="s">
        <v>8</v>
      </c>
      <c r="C9" s="2">
        <v>0.24869490188967849</v>
      </c>
      <c r="E9" s="5" t="s">
        <v>8</v>
      </c>
      <c r="F9" s="7">
        <v>0.24869490188967849</v>
      </c>
    </row>
    <row r="10" spans="1:6">
      <c r="B10" t="s">
        <v>9</v>
      </c>
      <c r="E10" s="22" t="s">
        <v>9</v>
      </c>
      <c r="F10" s="22"/>
    </row>
    <row r="11" spans="1:6">
      <c r="B11" t="s">
        <v>10</v>
      </c>
      <c r="C11" s="2">
        <v>9.4131332795213907E-2</v>
      </c>
      <c r="E11" s="5" t="s">
        <v>10</v>
      </c>
      <c r="F11" s="7">
        <v>9.4131332795213907E-2</v>
      </c>
    </row>
    <row r="12" spans="1:6">
      <c r="B12" t="s">
        <v>11</v>
      </c>
      <c r="C12" s="2">
        <v>0.65678643499226874</v>
      </c>
      <c r="E12" s="5" t="s">
        <v>11</v>
      </c>
      <c r="F12" s="7">
        <v>0.65678643499226874</v>
      </c>
    </row>
    <row r="13" spans="1:6">
      <c r="B13" t="s">
        <v>12</v>
      </c>
      <c r="C13" s="2">
        <v>0.3432135650077312</v>
      </c>
      <c r="E13" s="5" t="s">
        <v>12</v>
      </c>
      <c r="F13" s="7">
        <v>0.3432135650077312</v>
      </c>
    </row>
    <row r="14" spans="1:6">
      <c r="B14" t="s">
        <v>13</v>
      </c>
      <c r="E14" s="22" t="s">
        <v>13</v>
      </c>
      <c r="F14" s="22"/>
    </row>
    <row r="15" spans="1:6">
      <c r="B15" t="s">
        <v>14</v>
      </c>
      <c r="C15" s="3">
        <v>64847</v>
      </c>
      <c r="E15" s="5" t="s">
        <v>14</v>
      </c>
      <c r="F15" s="8">
        <v>64847</v>
      </c>
    </row>
    <row r="16" spans="1:6">
      <c r="B16" t="s">
        <v>15</v>
      </c>
      <c r="C16" s="2">
        <v>8.1431027354035651E-2</v>
      </c>
      <c r="E16" s="5" t="s">
        <v>15</v>
      </c>
      <c r="F16" s="7">
        <v>8.1431027354035651E-2</v>
      </c>
    </row>
    <row r="17" spans="2:6">
      <c r="B17" t="s">
        <v>16</v>
      </c>
      <c r="C17" s="2">
        <v>0</v>
      </c>
      <c r="E17" s="5" t="s">
        <v>16</v>
      </c>
      <c r="F17" s="7">
        <v>0</v>
      </c>
    </row>
    <row r="18" spans="2:6">
      <c r="B18" t="s">
        <v>17</v>
      </c>
      <c r="C18" s="2">
        <v>1</v>
      </c>
      <c r="E18" s="5" t="s">
        <v>17</v>
      </c>
      <c r="F18" s="7">
        <v>1</v>
      </c>
    </row>
  </sheetData>
  <mergeCells count="3">
    <mergeCell ref="E3:F3"/>
    <mergeCell ref="E10:F10"/>
    <mergeCell ref="E14:F1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17"/>
  <sheetViews>
    <sheetView workbookViewId="0" xr3:uid="{7BE570AB-09E9-518F-B8F7-3F91B7162CA9}">
      <selection activeCell="F11" sqref="F11"/>
    </sheetView>
  </sheetViews>
  <sheetFormatPr defaultColWidth="11" defaultRowHeight="15.75"/>
  <cols>
    <col min="2" max="2" width="32.5" customWidth="1"/>
  </cols>
  <sheetData>
    <row r="1" spans="2:3">
      <c r="C1" t="s">
        <v>26</v>
      </c>
    </row>
    <row r="2" spans="2:3">
      <c r="B2" s="22" t="s">
        <v>3</v>
      </c>
      <c r="C2" s="22"/>
    </row>
    <row r="3" spans="2:3">
      <c r="B3" s="5" t="s">
        <v>3</v>
      </c>
      <c r="C3" s="6">
        <v>98990</v>
      </c>
    </row>
    <row r="4" spans="2:3">
      <c r="B4" s="5" t="s">
        <v>4</v>
      </c>
      <c r="C4" s="6">
        <v>71.187191419232278</v>
      </c>
    </row>
    <row r="5" spans="2:3">
      <c r="B5" s="5" t="s">
        <v>5</v>
      </c>
      <c r="C5" s="7">
        <v>0.3962925548035155</v>
      </c>
    </row>
    <row r="6" spans="2:3">
      <c r="B6" s="5" t="s">
        <v>6</v>
      </c>
      <c r="C6" s="7">
        <v>0.60370744519648445</v>
      </c>
    </row>
    <row r="7" spans="2:3">
      <c r="B7" s="5" t="s">
        <v>7</v>
      </c>
      <c r="C7" s="7">
        <v>-3.6533291440244992E-3</v>
      </c>
    </row>
    <row r="8" spans="2:3">
      <c r="B8" s="5" t="s">
        <v>8</v>
      </c>
      <c r="C8" s="7">
        <v>2.6741737486647419E-3</v>
      </c>
    </row>
    <row r="9" spans="2:3">
      <c r="B9" s="22" t="s">
        <v>9</v>
      </c>
      <c r="C9" s="22"/>
    </row>
    <row r="10" spans="2:3">
      <c r="B10" s="5" t="s">
        <v>10</v>
      </c>
      <c r="C10" s="7">
        <v>0.17454731457800512</v>
      </c>
    </row>
    <row r="11" spans="2:3">
      <c r="B11" s="5" t="s">
        <v>11</v>
      </c>
      <c r="C11" s="7">
        <v>0.72099940511600236</v>
      </c>
    </row>
    <row r="12" spans="2:3">
      <c r="B12" s="5" t="s">
        <v>12</v>
      </c>
      <c r="C12" s="7">
        <v>0.27900059488399764</v>
      </c>
    </row>
    <row r="13" spans="2:3">
      <c r="B13" s="22" t="s">
        <v>13</v>
      </c>
      <c r="C13" s="22"/>
    </row>
    <row r="14" spans="2:3">
      <c r="B14" s="5" t="s">
        <v>14</v>
      </c>
      <c r="C14" s="8">
        <v>43867</v>
      </c>
    </row>
    <row r="15" spans="2:3">
      <c r="B15" s="5" t="s">
        <v>15</v>
      </c>
      <c r="C15" s="7">
        <v>0.13512432299359922</v>
      </c>
    </row>
    <row r="16" spans="2:3">
      <c r="B16" s="5" t="s">
        <v>16</v>
      </c>
      <c r="C16" s="7">
        <v>4.1829131366744925E-2</v>
      </c>
    </row>
    <row r="17" spans="2:3">
      <c r="B17" s="5" t="s">
        <v>17</v>
      </c>
      <c r="C17" s="7">
        <v>0.87250712250712248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17"/>
  <sheetViews>
    <sheetView workbookViewId="0" xr3:uid="{65FA3815-DCC1-5481-872F-D2879ED395ED}">
      <selection activeCell="G12" sqref="G12"/>
    </sheetView>
  </sheetViews>
  <sheetFormatPr defaultColWidth="11" defaultRowHeight="15.75"/>
  <cols>
    <col min="2" max="2" width="33.125" customWidth="1"/>
  </cols>
  <sheetData>
    <row r="1" spans="2:3">
      <c r="C1" t="s">
        <v>27</v>
      </c>
    </row>
    <row r="2" spans="2:3">
      <c r="B2" s="22" t="s">
        <v>3</v>
      </c>
      <c r="C2" s="22"/>
    </row>
    <row r="3" spans="2:3">
      <c r="B3" s="5" t="s">
        <v>3</v>
      </c>
      <c r="C3" s="6">
        <v>51125</v>
      </c>
    </row>
    <row r="4" spans="2:3">
      <c r="B4" s="5" t="s">
        <v>4</v>
      </c>
      <c r="C4" s="6">
        <v>98.582393464546684</v>
      </c>
    </row>
    <row r="5" spans="2:3">
      <c r="B5" s="5" t="s">
        <v>5</v>
      </c>
      <c r="C5" s="7">
        <v>0.34341320293398531</v>
      </c>
    </row>
    <row r="6" spans="2:3">
      <c r="B6" s="5" t="s">
        <v>6</v>
      </c>
      <c r="C6" s="7">
        <v>0.65658679706601464</v>
      </c>
    </row>
    <row r="7" spans="2:3">
      <c r="B7" s="5" t="s">
        <v>7</v>
      </c>
      <c r="C7" s="7">
        <v>-1.0566520446190129E-2</v>
      </c>
    </row>
    <row r="8" spans="2:3">
      <c r="B8" s="5" t="s">
        <v>8</v>
      </c>
      <c r="C8" s="7">
        <v>-1.2758447621166584E-2</v>
      </c>
    </row>
    <row r="9" spans="2:3">
      <c r="B9" s="22" t="s">
        <v>9</v>
      </c>
      <c r="C9" s="22"/>
    </row>
    <row r="10" spans="2:3">
      <c r="B10" s="5" t="s">
        <v>10</v>
      </c>
      <c r="C10" s="7">
        <v>8.3457190469756345E-2</v>
      </c>
    </row>
    <row r="11" spans="2:3">
      <c r="B11" s="5" t="s">
        <v>11</v>
      </c>
      <c r="C11" s="7">
        <v>0.77656019656019659</v>
      </c>
    </row>
    <row r="12" spans="2:3">
      <c r="B12" s="5" t="s">
        <v>12</v>
      </c>
      <c r="C12" s="7">
        <v>0.22343980343980344</v>
      </c>
    </row>
    <row r="13" spans="2:3">
      <c r="B13" s="22" t="s">
        <v>13</v>
      </c>
      <c r="C13" s="22"/>
    </row>
    <row r="14" spans="2:3">
      <c r="B14" s="5" t="s">
        <v>14</v>
      </c>
      <c r="C14" s="8">
        <v>51948</v>
      </c>
    </row>
    <row r="15" spans="2:3">
      <c r="B15" s="5" t="s">
        <v>15</v>
      </c>
      <c r="C15" s="7">
        <v>9.6336606333057295E-2</v>
      </c>
    </row>
    <row r="16" spans="2:3">
      <c r="B16" s="5" t="s">
        <v>16</v>
      </c>
      <c r="C16" s="7">
        <v>3.4256725946192432E-2</v>
      </c>
    </row>
    <row r="17" spans="2:3">
      <c r="B17" s="5" t="s">
        <v>17</v>
      </c>
      <c r="C17" s="7">
        <v>0.99808795411089868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17"/>
  <sheetViews>
    <sheetView workbookViewId="0" xr3:uid="{FF0BDA26-1AD6-5648-BD9A-E01AA4DDCA7C}">
      <selection activeCell="E21" sqref="E21"/>
    </sheetView>
  </sheetViews>
  <sheetFormatPr defaultColWidth="11" defaultRowHeight="15.75"/>
  <cols>
    <col min="2" max="2" width="34.375" customWidth="1"/>
  </cols>
  <sheetData>
    <row r="1" spans="2:3">
      <c r="C1" t="s">
        <v>28</v>
      </c>
    </row>
    <row r="2" spans="2:3">
      <c r="B2" s="22" t="s">
        <v>3</v>
      </c>
      <c r="C2" s="22"/>
    </row>
    <row r="3" spans="2:3">
      <c r="B3" s="5" t="s">
        <v>3</v>
      </c>
      <c r="C3" s="6">
        <v>53498</v>
      </c>
    </row>
    <row r="4" spans="2:3">
      <c r="B4" s="5" t="s">
        <v>4</v>
      </c>
      <c r="C4" s="6">
        <v>255.19644271073517</v>
      </c>
    </row>
    <row r="5" spans="2:3">
      <c r="B5" s="5" t="s">
        <v>5</v>
      </c>
      <c r="C5" s="7">
        <v>0.5162622901790721</v>
      </c>
    </row>
    <row r="6" spans="2:3">
      <c r="B6" s="5" t="s">
        <v>6</v>
      </c>
      <c r="C6" s="7">
        <v>0.4837377098209279</v>
      </c>
    </row>
    <row r="7" spans="2:3">
      <c r="B7" s="5" t="s">
        <v>7</v>
      </c>
      <c r="C7" s="7">
        <v>0.17435841743558128</v>
      </c>
    </row>
    <row r="8" spans="2:3">
      <c r="B8" s="5" t="s">
        <v>8</v>
      </c>
      <c r="C8" s="7">
        <v>0.26802559061893105</v>
      </c>
    </row>
    <row r="9" spans="2:3">
      <c r="B9" s="22" t="s">
        <v>9</v>
      </c>
      <c r="C9" s="22"/>
    </row>
    <row r="10" spans="2:3">
      <c r="B10" s="5" t="s">
        <v>10</v>
      </c>
      <c r="C10" s="7">
        <v>9.556654717066751E-2</v>
      </c>
    </row>
    <row r="11" spans="2:3">
      <c r="B11" s="5" t="s">
        <v>11</v>
      </c>
      <c r="C11" s="7">
        <v>0.76769856003211079</v>
      </c>
    </row>
    <row r="12" spans="2:3">
      <c r="B12" s="5" t="s">
        <v>12</v>
      </c>
      <c r="C12" s="7">
        <v>0.23230143996788921</v>
      </c>
    </row>
    <row r="13" spans="2:3">
      <c r="B13" s="22" t="s">
        <v>13</v>
      </c>
      <c r="C13" s="22"/>
    </row>
    <row r="14" spans="2:3">
      <c r="B14" s="5" t="s">
        <v>14</v>
      </c>
      <c r="C14" s="8">
        <v>65603</v>
      </c>
    </row>
    <row r="15" spans="2:3">
      <c r="B15" s="5" t="s">
        <v>15</v>
      </c>
      <c r="C15" s="7">
        <v>8.3858189740542682E-2</v>
      </c>
    </row>
    <row r="16" spans="2:3">
      <c r="B16" s="5" t="s">
        <v>16</v>
      </c>
      <c r="C16" s="7">
        <v>2.5850887785679146E-2</v>
      </c>
    </row>
    <row r="17" spans="2:3">
      <c r="B17" s="5" t="s">
        <v>17</v>
      </c>
      <c r="C17" s="7">
        <v>1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17"/>
  <sheetViews>
    <sheetView workbookViewId="0" xr3:uid="{C67EF94B-0B3B-5838-830C-E3A509766221}">
      <selection activeCell="H18" sqref="H18"/>
    </sheetView>
  </sheetViews>
  <sheetFormatPr defaultColWidth="11" defaultRowHeight="15.75"/>
  <cols>
    <col min="2" max="2" width="32.5" customWidth="1"/>
  </cols>
  <sheetData>
    <row r="1" spans="2:3">
      <c r="C1" t="s">
        <v>29</v>
      </c>
    </row>
    <row r="2" spans="2:3">
      <c r="B2" s="22" t="s">
        <v>3</v>
      </c>
      <c r="C2" s="22"/>
    </row>
    <row r="3" spans="2:3">
      <c r="B3" s="5" t="s">
        <v>3</v>
      </c>
      <c r="C3" s="6">
        <v>43475</v>
      </c>
    </row>
    <row r="4" spans="2:3">
      <c r="B4" s="5" t="s">
        <v>4</v>
      </c>
      <c r="C4" s="6">
        <v>4246.2645076406016</v>
      </c>
    </row>
    <row r="5" spans="2:3">
      <c r="B5" s="5" t="s">
        <v>5</v>
      </c>
      <c r="C5" s="7">
        <v>1</v>
      </c>
    </row>
    <row r="6" spans="2:3">
      <c r="B6" s="5" t="s">
        <v>6</v>
      </c>
      <c r="C6" s="7">
        <v>0</v>
      </c>
    </row>
    <row r="7" spans="2:3">
      <c r="B7" s="5" t="s">
        <v>7</v>
      </c>
      <c r="C7" s="7">
        <v>0.11740124368138941</v>
      </c>
    </row>
    <row r="8" spans="2:3">
      <c r="B8" s="5" t="s">
        <v>8</v>
      </c>
      <c r="C8" s="7">
        <v>-3.4338661888083294E-2</v>
      </c>
    </row>
    <row r="9" spans="2:3">
      <c r="B9" s="22" t="s">
        <v>9</v>
      </c>
      <c r="C9" s="22"/>
    </row>
    <row r="10" spans="2:3">
      <c r="B10" s="5" t="s">
        <v>10</v>
      </c>
      <c r="C10" s="7">
        <v>7.3531710876022727E-2</v>
      </c>
    </row>
    <row r="11" spans="2:3">
      <c r="B11" s="5" t="s">
        <v>11</v>
      </c>
      <c r="C11" s="7">
        <v>0.41146360670491616</v>
      </c>
    </row>
    <row r="12" spans="2:3">
      <c r="B12" s="5" t="s">
        <v>12</v>
      </c>
      <c r="C12" s="7">
        <v>0.58853639329508378</v>
      </c>
    </row>
    <row r="13" spans="2:3">
      <c r="B13" s="22" t="s">
        <v>13</v>
      </c>
      <c r="C13" s="22"/>
    </row>
    <row r="14" spans="2:3">
      <c r="B14" s="5" t="s">
        <v>14</v>
      </c>
      <c r="C14" s="8">
        <v>42240</v>
      </c>
    </row>
    <row r="15" spans="2:3">
      <c r="B15" s="5" t="s">
        <v>15</v>
      </c>
      <c r="C15" s="7">
        <v>0.27102319801159902</v>
      </c>
    </row>
    <row r="16" spans="2:3">
      <c r="B16" s="5" t="s">
        <v>16</v>
      </c>
      <c r="C16" s="7">
        <v>0</v>
      </c>
    </row>
    <row r="17" spans="2:3">
      <c r="B17" s="5" t="s">
        <v>17</v>
      </c>
      <c r="C17" s="7">
        <v>1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17"/>
  <sheetViews>
    <sheetView workbookViewId="0" xr3:uid="{274F5AE0-5452-572F-8038-C13FFDA59D49}">
      <selection activeCell="F11" sqref="F11"/>
    </sheetView>
  </sheetViews>
  <sheetFormatPr defaultColWidth="11" defaultRowHeight="15.75"/>
  <cols>
    <col min="2" max="2" width="32.5" customWidth="1"/>
  </cols>
  <sheetData>
    <row r="1" spans="2:3">
      <c r="C1" t="s">
        <v>30</v>
      </c>
    </row>
    <row r="2" spans="2:3">
      <c r="B2" s="22" t="s">
        <v>3</v>
      </c>
      <c r="C2" s="22"/>
    </row>
    <row r="3" spans="2:3">
      <c r="B3" s="5" t="s">
        <v>3</v>
      </c>
      <c r="C3" s="6">
        <v>6928</v>
      </c>
    </row>
    <row r="4" spans="2:3">
      <c r="B4" s="5" t="s">
        <v>4</v>
      </c>
      <c r="C4" s="6">
        <v>1330.7893694607649</v>
      </c>
    </row>
    <row r="5" spans="2:3">
      <c r="B5" s="5" t="s">
        <v>5</v>
      </c>
      <c r="C5" s="7">
        <v>0.9779157043879908</v>
      </c>
    </row>
    <row r="6" spans="2:3">
      <c r="B6" s="5" t="s">
        <v>6</v>
      </c>
      <c r="C6" s="7">
        <v>2.2084295612009239E-2</v>
      </c>
    </row>
    <row r="7" spans="2:3">
      <c r="B7" s="5" t="s">
        <v>7</v>
      </c>
      <c r="C7" s="7">
        <v>3.0076502267089351</v>
      </c>
    </row>
    <row r="8" spans="2:3">
      <c r="B8" s="5" t="s">
        <v>8</v>
      </c>
      <c r="C8" s="7">
        <v>-0.14183081958014182</v>
      </c>
    </row>
    <row r="9" spans="2:3">
      <c r="B9" s="22" t="s">
        <v>9</v>
      </c>
      <c r="C9" s="22"/>
    </row>
    <row r="10" spans="2:3">
      <c r="B10" s="5" t="s">
        <v>10</v>
      </c>
      <c r="C10" s="7">
        <v>0.10496501166277908</v>
      </c>
    </row>
    <row r="11" spans="2:3">
      <c r="B11" s="5" t="s">
        <v>11</v>
      </c>
      <c r="C11" s="7">
        <v>0.4378257632166791</v>
      </c>
    </row>
    <row r="12" spans="2:3">
      <c r="B12" s="5" t="s">
        <v>12</v>
      </c>
      <c r="C12" s="7">
        <v>0.5621742367833209</v>
      </c>
    </row>
    <row r="13" spans="2:3">
      <c r="B13" s="22" t="s">
        <v>13</v>
      </c>
      <c r="C13" s="22"/>
    </row>
    <row r="14" spans="2:3">
      <c r="B14" s="5" t="s">
        <v>14</v>
      </c>
      <c r="C14" s="8">
        <v>36250</v>
      </c>
    </row>
    <row r="15" spans="2:3">
      <c r="B15" s="5" t="s">
        <v>15</v>
      </c>
      <c r="C15" s="7">
        <v>0.24766855220914233</v>
      </c>
    </row>
    <row r="16" spans="2:3">
      <c r="B16" s="5" t="s">
        <v>16</v>
      </c>
      <c r="C16" s="9" t="s">
        <v>31</v>
      </c>
    </row>
    <row r="17" spans="2:3">
      <c r="B17" s="5" t="s">
        <v>17</v>
      </c>
      <c r="C17" s="7">
        <v>1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7"/>
  <sheetViews>
    <sheetView workbookViewId="0" xr3:uid="{33642244-9AC9-5136-AF77-195C889548CE}">
      <selection activeCell="K24" sqref="K24"/>
    </sheetView>
  </sheetViews>
  <sheetFormatPr defaultColWidth="11" defaultRowHeight="15.75"/>
  <sheetData>
    <row r="1" spans="1:3">
      <c r="C1" t="s">
        <v>32</v>
      </c>
    </row>
    <row r="2" spans="1:3">
      <c r="A2" t="s">
        <v>3</v>
      </c>
    </row>
    <row r="3" spans="1:3">
      <c r="B3" t="s">
        <v>3</v>
      </c>
      <c r="C3" s="1">
        <v>3708</v>
      </c>
    </row>
    <row r="4" spans="1:3">
      <c r="B4" t="s">
        <v>4</v>
      </c>
      <c r="C4" s="1">
        <v>1284.6094360082516</v>
      </c>
    </row>
    <row r="5" spans="1:3">
      <c r="B5" t="s">
        <v>5</v>
      </c>
      <c r="C5" s="2">
        <v>0.94848975188781015</v>
      </c>
    </row>
    <row r="6" spans="1:3">
      <c r="B6" t="s">
        <v>6</v>
      </c>
      <c r="C6" s="2">
        <v>5.1510248112189863E-2</v>
      </c>
    </row>
    <row r="7" spans="1:3">
      <c r="B7" t="s">
        <v>7</v>
      </c>
      <c r="C7" s="2">
        <v>3.1637367360871895</v>
      </c>
    </row>
    <row r="8" spans="1:3">
      <c r="B8" t="s">
        <v>8</v>
      </c>
      <c r="C8" s="2">
        <v>-7.0909546479579047E-2</v>
      </c>
    </row>
    <row r="9" spans="1:3">
      <c r="A9" t="s">
        <v>9</v>
      </c>
    </row>
    <row r="10" spans="1:3">
      <c r="B10" t="s">
        <v>10</v>
      </c>
      <c r="C10" s="2">
        <v>0.13716216216216215</v>
      </c>
    </row>
    <row r="11" spans="1:3">
      <c r="B11" t="s">
        <v>11</v>
      </c>
      <c r="C11" s="2">
        <v>0.49256068911511353</v>
      </c>
    </row>
    <row r="12" spans="1:3">
      <c r="B12" t="s">
        <v>12</v>
      </c>
      <c r="C12" s="2">
        <v>0.50743931088488647</v>
      </c>
    </row>
    <row r="13" spans="1:3">
      <c r="A13" t="s">
        <v>13</v>
      </c>
    </row>
    <row r="14" spans="1:3">
      <c r="B14" t="s">
        <v>14</v>
      </c>
      <c r="C14" s="3">
        <v>32936</v>
      </c>
    </row>
    <row r="15" spans="1:3">
      <c r="B15" t="s">
        <v>15</v>
      </c>
      <c r="C15" s="2">
        <v>0.15489202879232206</v>
      </c>
    </row>
    <row r="16" spans="1:3">
      <c r="B16" t="s">
        <v>16</v>
      </c>
      <c r="C16" s="4" t="s">
        <v>31</v>
      </c>
    </row>
    <row r="17" spans="2:3">
      <c r="B17" t="s">
        <v>17</v>
      </c>
      <c r="C17" s="2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8"/>
  <sheetViews>
    <sheetView workbookViewId="0" xr3:uid="{D624DF06-3800-545C-AC8D-BADC89115800}">
      <selection activeCell="B17" sqref="B17"/>
    </sheetView>
  </sheetViews>
  <sheetFormatPr defaultRowHeight="15.75"/>
  <cols>
    <col min="1" max="1" width="49" bestFit="1" customWidth="1"/>
  </cols>
  <sheetData>
    <row r="1" spans="1:2" ht="15.95" thickBot="1">
      <c r="A1" s="23" t="s">
        <v>3</v>
      </c>
      <c r="B1" s="24"/>
    </row>
    <row r="2" spans="1:2" ht="15.95" thickBot="1">
      <c r="A2" s="15" t="s">
        <v>33</v>
      </c>
      <c r="B2" s="16">
        <v>4748</v>
      </c>
    </row>
    <row r="3" spans="1:2" ht="15.95" thickBot="1">
      <c r="A3" s="15" t="s">
        <v>34</v>
      </c>
      <c r="B3" s="17">
        <v>22.96</v>
      </c>
    </row>
    <row r="4" spans="1:2" ht="15.95" thickBot="1">
      <c r="A4" s="15" t="s">
        <v>35</v>
      </c>
      <c r="B4" s="17">
        <v>207</v>
      </c>
    </row>
    <row r="5" spans="1:2" ht="15.95" thickBot="1">
      <c r="A5" s="15" t="s">
        <v>5</v>
      </c>
      <c r="B5" s="19">
        <v>0.03</v>
      </c>
    </row>
    <row r="6" spans="1:2" ht="15.95" thickBot="1">
      <c r="A6" s="15" t="s">
        <v>6</v>
      </c>
      <c r="B6" s="19">
        <v>0.87</v>
      </c>
    </row>
    <row r="7" spans="1:2" ht="15.95" thickBot="1">
      <c r="A7" s="15" t="s">
        <v>7</v>
      </c>
      <c r="B7" s="18">
        <v>8.4000000000000005E-2</v>
      </c>
    </row>
    <row r="8" spans="1:2" ht="15.95" thickBot="1">
      <c r="A8" s="15" t="s">
        <v>8</v>
      </c>
      <c r="B8" s="19">
        <v>0.11</v>
      </c>
    </row>
    <row r="9" spans="1:2" ht="15.95" thickBot="1">
      <c r="A9" s="25"/>
      <c r="B9" s="26"/>
    </row>
    <row r="10" spans="1:2" ht="15.95" thickBot="1">
      <c r="A10" s="15" t="s">
        <v>10</v>
      </c>
      <c r="B10" s="19">
        <v>0.04</v>
      </c>
    </row>
    <row r="11" spans="1:2" ht="15.95" thickBot="1">
      <c r="A11" s="15" t="s">
        <v>11</v>
      </c>
      <c r="B11" s="19">
        <v>0.77</v>
      </c>
    </row>
    <row r="12" spans="1:2" ht="15.95" thickBot="1">
      <c r="A12" s="15" t="s">
        <v>12</v>
      </c>
      <c r="B12" s="19">
        <v>0.23</v>
      </c>
    </row>
    <row r="13" spans="1:2" ht="15.95" thickBot="1">
      <c r="A13" s="25"/>
      <c r="B13" s="26"/>
    </row>
    <row r="14" spans="1:2" ht="15.95" thickBot="1">
      <c r="A14" s="15" t="s">
        <v>14</v>
      </c>
      <c r="B14" s="21">
        <v>59907</v>
      </c>
    </row>
    <row r="15" spans="1:2" ht="15.95" thickBot="1">
      <c r="A15" s="15" t="s">
        <v>15</v>
      </c>
      <c r="B15" s="19">
        <v>0.1</v>
      </c>
    </row>
    <row r="16" spans="1:2" ht="15.95" thickBot="1">
      <c r="A16" s="15" t="s">
        <v>16</v>
      </c>
      <c r="B16" s="17" t="s">
        <v>31</v>
      </c>
    </row>
    <row r="17" spans="1:2" ht="15.95" thickBot="1">
      <c r="A17" s="15" t="s">
        <v>36</v>
      </c>
      <c r="B17" s="19">
        <v>0.99</v>
      </c>
    </row>
    <row r="18" spans="1:2">
      <c r="A18" s="20"/>
    </row>
  </sheetData>
  <mergeCells count="3">
    <mergeCell ref="A1:B1"/>
    <mergeCell ref="A9:B9"/>
    <mergeCell ref="A13:B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7"/>
  <sheetViews>
    <sheetView workbookViewId="0" xr3:uid="{11A3ACCB-1F19-5AC9-A611-4158731A345D}">
      <selection activeCell="B17" sqref="A1:B17"/>
    </sheetView>
  </sheetViews>
  <sheetFormatPr defaultRowHeight="15.75"/>
  <cols>
    <col min="1" max="1" width="32" bestFit="1" customWidth="1"/>
    <col min="2" max="2" width="7.875" bestFit="1" customWidth="1"/>
  </cols>
  <sheetData>
    <row r="1" spans="1:2" ht="15.95" thickBot="1">
      <c r="A1" s="23" t="s">
        <v>3</v>
      </c>
      <c r="B1" s="24"/>
    </row>
    <row r="2" spans="1:2" ht="15.95" thickBot="1">
      <c r="A2" s="15" t="s">
        <v>33</v>
      </c>
      <c r="B2" s="16">
        <v>6507</v>
      </c>
    </row>
    <row r="3" spans="1:2" ht="15.95" thickBot="1">
      <c r="A3" s="15" t="s">
        <v>34</v>
      </c>
      <c r="B3" s="17">
        <v>24.55</v>
      </c>
    </row>
    <row r="4" spans="1:2" ht="15.95" thickBot="1">
      <c r="A4" s="15" t="s">
        <v>35</v>
      </c>
      <c r="B4" s="17">
        <v>265</v>
      </c>
    </row>
    <row r="5" spans="1:2" ht="15.95" thickBot="1">
      <c r="A5" s="15" t="s">
        <v>5</v>
      </c>
      <c r="B5" s="19">
        <v>0.44</v>
      </c>
    </row>
    <row r="6" spans="1:2" ht="15.95" thickBot="1">
      <c r="A6" s="15" t="s">
        <v>6</v>
      </c>
      <c r="B6" s="19">
        <v>0.56000000000000005</v>
      </c>
    </row>
    <row r="7" spans="1:2" ht="15.95" thickBot="1">
      <c r="A7" s="15" t="s">
        <v>7</v>
      </c>
      <c r="B7" s="18">
        <v>4.2000000000000003E-2</v>
      </c>
    </row>
    <row r="8" spans="1:2" ht="15.95" thickBot="1">
      <c r="A8" s="15" t="s">
        <v>8</v>
      </c>
      <c r="B8" s="18">
        <v>0.13700000000000001</v>
      </c>
    </row>
    <row r="9" spans="1:2" ht="15.95" thickBot="1">
      <c r="A9" s="25"/>
      <c r="B9" s="26"/>
    </row>
    <row r="10" spans="1:2" ht="15.95" thickBot="1">
      <c r="A10" s="15" t="s">
        <v>10</v>
      </c>
      <c r="B10" s="19">
        <v>0.04</v>
      </c>
    </row>
    <row r="11" spans="1:2" ht="15.95" thickBot="1">
      <c r="A11" s="15" t="s">
        <v>11</v>
      </c>
      <c r="B11" s="19">
        <v>0.76</v>
      </c>
    </row>
    <row r="12" spans="1:2" ht="15.95" thickBot="1">
      <c r="A12" s="15" t="s">
        <v>12</v>
      </c>
      <c r="B12" s="19">
        <v>0.24</v>
      </c>
    </row>
    <row r="13" spans="1:2" ht="15.95" thickBot="1">
      <c r="A13" s="25"/>
      <c r="B13" s="26"/>
    </row>
    <row r="14" spans="1:2" ht="15.95" thickBot="1">
      <c r="A14" s="15" t="s">
        <v>14</v>
      </c>
      <c r="B14" s="21">
        <v>60227</v>
      </c>
    </row>
    <row r="15" spans="1:2" ht="15.95" thickBot="1">
      <c r="A15" s="15" t="s">
        <v>15</v>
      </c>
      <c r="B15" s="19">
        <v>0.04</v>
      </c>
    </row>
    <row r="16" spans="1:2" ht="15.95" thickBot="1">
      <c r="A16" s="15" t="s">
        <v>16</v>
      </c>
      <c r="B16" s="17" t="s">
        <v>31</v>
      </c>
    </row>
    <row r="17" spans="1:2" ht="15.95" thickBot="1">
      <c r="A17" s="15" t="s">
        <v>36</v>
      </c>
      <c r="B17" s="19">
        <v>1</v>
      </c>
    </row>
  </sheetData>
  <mergeCells count="3">
    <mergeCell ref="A1:B1"/>
    <mergeCell ref="A9:B9"/>
    <mergeCell ref="A13:B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7"/>
  <sheetViews>
    <sheetView workbookViewId="0" xr3:uid="{F1CDC194-CB96-5A2D-8E84-222F42300CFA}">
      <selection activeCell="D9" sqref="D9"/>
    </sheetView>
  </sheetViews>
  <sheetFormatPr defaultRowHeight="15.75"/>
  <cols>
    <col min="1" max="1" width="32" bestFit="1" customWidth="1"/>
  </cols>
  <sheetData>
    <row r="1" spans="1:2" ht="15.95" thickBot="1">
      <c r="A1" s="23" t="s">
        <v>3</v>
      </c>
      <c r="B1" s="24"/>
    </row>
    <row r="2" spans="1:2" ht="15.95" thickBot="1">
      <c r="A2" s="15" t="s">
        <v>33</v>
      </c>
      <c r="B2" s="16">
        <v>128961</v>
      </c>
    </row>
    <row r="3" spans="1:2" ht="15.95" thickBot="1">
      <c r="A3" s="15" t="s">
        <v>34</v>
      </c>
      <c r="B3" s="17">
        <v>269</v>
      </c>
    </row>
    <row r="4" spans="1:2" ht="15.95" thickBot="1">
      <c r="A4" s="15" t="s">
        <v>35</v>
      </c>
      <c r="B4" s="17">
        <v>480</v>
      </c>
    </row>
    <row r="5" spans="1:2" ht="15.95" thickBot="1">
      <c r="A5" s="15" t="s">
        <v>5</v>
      </c>
      <c r="B5" s="19">
        <v>0.8</v>
      </c>
    </row>
    <row r="6" spans="1:2" ht="15.95" thickBot="1">
      <c r="A6" s="15" t="s">
        <v>6</v>
      </c>
      <c r="B6" s="19">
        <v>0.2</v>
      </c>
    </row>
    <row r="7" spans="1:2" ht="15.95" thickBot="1">
      <c r="A7" s="15" t="s">
        <v>7</v>
      </c>
      <c r="B7" s="2">
        <v>0.50966800000000001</v>
      </c>
    </row>
    <row r="8" spans="1:2" ht="15.95" thickBot="1">
      <c r="A8" s="15" t="s">
        <v>8</v>
      </c>
      <c r="B8" s="2">
        <v>0.39498699999999998</v>
      </c>
    </row>
    <row r="9" spans="1:2" ht="15.95" thickBot="1">
      <c r="A9" s="25"/>
      <c r="B9" s="26"/>
    </row>
    <row r="10" spans="1:2" ht="15.95" thickBot="1">
      <c r="A10" s="15" t="s">
        <v>10</v>
      </c>
      <c r="B10" s="19">
        <v>0.05</v>
      </c>
    </row>
    <row r="11" spans="1:2" ht="15.95" thickBot="1">
      <c r="A11" s="15" t="s">
        <v>11</v>
      </c>
      <c r="B11" s="19">
        <v>0.77</v>
      </c>
    </row>
    <row r="12" spans="1:2" ht="15.95" thickBot="1">
      <c r="A12" s="15" t="s">
        <v>12</v>
      </c>
      <c r="B12" s="19">
        <v>0.23</v>
      </c>
    </row>
    <row r="13" spans="1:2" ht="15.95" thickBot="1">
      <c r="A13" s="25"/>
      <c r="B13" s="26"/>
    </row>
    <row r="14" spans="1:2" ht="15.95" thickBot="1">
      <c r="A14" s="15" t="s">
        <v>14</v>
      </c>
      <c r="B14" s="21">
        <v>93065</v>
      </c>
    </row>
    <row r="15" spans="1:2" ht="15.95" thickBot="1">
      <c r="A15" s="15" t="s">
        <v>15</v>
      </c>
      <c r="B15" s="19">
        <v>0.04</v>
      </c>
    </row>
    <row r="16" spans="1:2" ht="15.95" thickBot="1">
      <c r="A16" s="15" t="s">
        <v>16</v>
      </c>
      <c r="B16" s="18">
        <v>3.8999999999999998E-3</v>
      </c>
    </row>
    <row r="17" spans="1:2" ht="15.95" thickBot="1">
      <c r="A17" s="15" t="s">
        <v>36</v>
      </c>
      <c r="B17" s="19">
        <v>1</v>
      </c>
    </row>
  </sheetData>
  <mergeCells count="3">
    <mergeCell ref="A1:B1"/>
    <mergeCell ref="A9:B9"/>
    <mergeCell ref="A13:B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1"/>
  <sheetViews>
    <sheetView tabSelected="1" workbookViewId="0" xr3:uid="{CF366857-BBDD-5199-9BC9-FF52903B0715}">
      <selection activeCell="F12" sqref="F12"/>
    </sheetView>
  </sheetViews>
  <sheetFormatPr defaultRowHeight="15.75"/>
  <cols>
    <col min="1" max="1" width="16.875" bestFit="1" customWidth="1"/>
    <col min="2" max="2" width="16.875" customWidth="1"/>
    <col min="3" max="3" width="8.875" hidden="1" customWidth="1"/>
    <col min="4" max="4" width="15.25" bestFit="1" customWidth="1"/>
    <col min="6" max="6" width="15.25" bestFit="1" customWidth="1"/>
  </cols>
  <sheetData>
    <row r="1" spans="1:8">
      <c r="B1" t="s">
        <v>37</v>
      </c>
      <c r="C1" t="s">
        <v>37</v>
      </c>
      <c r="D1" t="s">
        <v>38</v>
      </c>
      <c r="E1" t="s">
        <v>39</v>
      </c>
      <c r="F1" t="s">
        <v>37</v>
      </c>
      <c r="G1" t="s">
        <v>38</v>
      </c>
      <c r="H1" t="s">
        <v>39</v>
      </c>
    </row>
    <row r="2" spans="1:8">
      <c r="A2" s="10" t="s">
        <v>40</v>
      </c>
      <c r="B2" s="10" t="s">
        <v>41</v>
      </c>
      <c r="C2" s="11" t="s">
        <v>42</v>
      </c>
      <c r="D2" s="11"/>
      <c r="E2" s="11"/>
      <c r="F2" s="11"/>
      <c r="G2" s="12" t="s">
        <v>43</v>
      </c>
    </row>
    <row r="3" spans="1:8">
      <c r="A3" s="10" t="s">
        <v>44</v>
      </c>
      <c r="B3" s="10">
        <f>C3*640</f>
        <v>1247067.6639999999</v>
      </c>
      <c r="C3" s="11">
        <v>1948.5432249999999</v>
      </c>
      <c r="D3" s="11">
        <v>454362</v>
      </c>
      <c r="E3" s="2">
        <f t="shared" ref="E3:E9" si="0">D3/B3</f>
        <v>0.36434430393505901</v>
      </c>
      <c r="F3" s="11">
        <v>952065</v>
      </c>
      <c r="G3" s="13">
        <v>108562</v>
      </c>
      <c r="H3" s="2">
        <f>G3/F3</f>
        <v>0.11402792876536791</v>
      </c>
    </row>
    <row r="4" spans="1:8">
      <c r="A4" s="10" t="s">
        <v>45</v>
      </c>
      <c r="B4" s="10">
        <f t="shared" ref="B4:B9" si="1">C4*640</f>
        <v>39070.988160000001</v>
      </c>
      <c r="C4" s="11">
        <v>61.048419000000003</v>
      </c>
      <c r="D4" s="11">
        <v>39634</v>
      </c>
      <c r="E4" s="2">
        <f t="shared" si="0"/>
        <v>1.0144099718618429</v>
      </c>
      <c r="F4" s="11">
        <v>681170</v>
      </c>
      <c r="G4" s="13">
        <v>672205</v>
      </c>
      <c r="H4" s="2">
        <f t="shared" ref="H4:H9" si="2">G4/F4</f>
        <v>0.9868388214395819</v>
      </c>
    </row>
    <row r="5" spans="1:8">
      <c r="A5" s="10" t="s">
        <v>46</v>
      </c>
      <c r="B5" s="10">
        <f t="shared" si="1"/>
        <v>6212634.1427199999</v>
      </c>
      <c r="C5" s="11">
        <v>9707.2408479999995</v>
      </c>
      <c r="D5" s="11">
        <v>5849431</v>
      </c>
      <c r="E5" s="2">
        <f t="shared" si="0"/>
        <v>0.94153797980433096</v>
      </c>
      <c r="F5" s="11">
        <v>6016447</v>
      </c>
      <c r="G5" s="13">
        <v>5123742</v>
      </c>
      <c r="H5" s="2">
        <f t="shared" si="2"/>
        <v>0.85162256062423558</v>
      </c>
    </row>
    <row r="6" spans="1:8">
      <c r="A6" s="10" t="s">
        <v>47</v>
      </c>
      <c r="B6" s="10">
        <f t="shared" si="1"/>
        <v>30160893.841280002</v>
      </c>
      <c r="C6" s="11">
        <v>47126.396627000002</v>
      </c>
      <c r="D6" s="11">
        <v>3974613</v>
      </c>
      <c r="E6" s="2">
        <f t="shared" si="0"/>
        <v>0.13178034513553133</v>
      </c>
      <c r="F6" s="11">
        <v>19745289</v>
      </c>
      <c r="G6" s="13">
        <v>733501</v>
      </c>
      <c r="H6" s="2">
        <f t="shared" si="2"/>
        <v>3.7148152149102505E-2</v>
      </c>
    </row>
    <row r="7" spans="1:8">
      <c r="A7" s="10" t="s">
        <v>48</v>
      </c>
      <c r="B7" s="10">
        <f t="shared" si="1"/>
        <v>28635328.812799998</v>
      </c>
      <c r="C7" s="11">
        <v>44742.701269999998</v>
      </c>
      <c r="D7" s="11">
        <v>14313792</v>
      </c>
      <c r="E7" s="2">
        <f t="shared" si="0"/>
        <v>0.49986476822301174</v>
      </c>
      <c r="F7" s="11">
        <v>12784227</v>
      </c>
      <c r="G7" s="13">
        <v>3894509</v>
      </c>
      <c r="H7" s="2">
        <f t="shared" si="2"/>
        <v>0.3046339055149756</v>
      </c>
    </row>
    <row r="8" spans="1:8">
      <c r="A8" s="10" t="s">
        <v>49</v>
      </c>
      <c r="B8" s="10">
        <f t="shared" si="1"/>
        <v>25273654.074239999</v>
      </c>
      <c r="C8" s="11">
        <v>39490.084491000001</v>
      </c>
      <c r="D8" s="11">
        <v>13838597</v>
      </c>
      <c r="E8" s="2">
        <f t="shared" si="0"/>
        <v>0.5475503051260362</v>
      </c>
      <c r="F8" s="11">
        <v>8411808</v>
      </c>
      <c r="G8" s="13">
        <v>7430263</v>
      </c>
      <c r="H8" s="2">
        <f t="shared" si="2"/>
        <v>0.88331343273645813</v>
      </c>
    </row>
    <row r="9" spans="1:8">
      <c r="A9" s="10" t="s">
        <v>50</v>
      </c>
      <c r="B9" s="10">
        <f t="shared" si="1"/>
        <v>15384453.784320001</v>
      </c>
      <c r="C9" s="11">
        <v>24038.209038000001</v>
      </c>
      <c r="D9" s="11">
        <v>2274770</v>
      </c>
      <c r="E9" s="2">
        <f t="shared" si="0"/>
        <v>0.14786160314111832</v>
      </c>
      <c r="F9" s="11">
        <v>1831102</v>
      </c>
      <c r="G9" s="13">
        <v>318037</v>
      </c>
      <c r="H9" s="2">
        <f t="shared" si="2"/>
        <v>0.17368611906928177</v>
      </c>
    </row>
    <row r="10" spans="1:8">
      <c r="C10" s="11"/>
      <c r="D10" s="11"/>
      <c r="E10" s="11"/>
      <c r="F10" s="11"/>
      <c r="G10" s="13"/>
    </row>
    <row r="11" spans="1:8">
      <c r="C11" s="11"/>
      <c r="D11" s="11"/>
      <c r="E11" s="11"/>
      <c r="F11" s="11"/>
      <c r="G11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7"/>
  <sheetViews>
    <sheetView topLeftCell="A2" workbookViewId="0" xr3:uid="{958C4451-9541-5A59-BF78-D2F731DF1C81}">
      <selection activeCell="B13" sqref="B13:C13"/>
    </sheetView>
  </sheetViews>
  <sheetFormatPr defaultColWidth="11" defaultRowHeight="15.75"/>
  <cols>
    <col min="2" max="2" width="33.125" customWidth="1"/>
  </cols>
  <sheetData>
    <row r="1" spans="2:3">
      <c r="C1" t="s">
        <v>18</v>
      </c>
    </row>
    <row r="2" spans="2:3">
      <c r="B2" s="22" t="s">
        <v>3</v>
      </c>
      <c r="C2" s="22"/>
    </row>
    <row r="3" spans="2:3">
      <c r="B3" s="5" t="s">
        <v>3</v>
      </c>
      <c r="C3" s="6">
        <v>88737</v>
      </c>
    </row>
    <row r="4" spans="2:3">
      <c r="B4" s="5" t="s">
        <v>4</v>
      </c>
      <c r="C4" s="6">
        <v>416.30860081551634</v>
      </c>
    </row>
    <row r="5" spans="2:3">
      <c r="B5" s="5" t="s">
        <v>5</v>
      </c>
      <c r="C5" s="7">
        <v>0.6129010446600629</v>
      </c>
    </row>
    <row r="6" spans="2:3">
      <c r="B6" s="5" t="s">
        <v>6</v>
      </c>
      <c r="C6" s="7">
        <v>0.3870989553399371</v>
      </c>
    </row>
    <row r="7" spans="2:3">
      <c r="B7" s="5" t="s">
        <v>7</v>
      </c>
      <c r="C7" s="7">
        <v>0.45143935500996496</v>
      </c>
    </row>
    <row r="8" spans="2:3">
      <c r="B8" s="5" t="s">
        <v>8</v>
      </c>
      <c r="C8" s="7">
        <v>0.19013828918503164</v>
      </c>
    </row>
    <row r="9" spans="2:3">
      <c r="B9" s="22" t="s">
        <v>9</v>
      </c>
      <c r="C9" s="22"/>
    </row>
    <row r="10" spans="2:3">
      <c r="B10" s="5" t="s">
        <v>10</v>
      </c>
      <c r="C10" s="7">
        <v>8.6056838365896976E-2</v>
      </c>
    </row>
    <row r="11" spans="2:3">
      <c r="B11" s="5" t="s">
        <v>11</v>
      </c>
      <c r="C11" s="7">
        <v>0.83794901694036861</v>
      </c>
    </row>
    <row r="12" spans="2:3">
      <c r="B12" s="5" t="s">
        <v>12</v>
      </c>
      <c r="C12" s="7">
        <v>0.16205098305963139</v>
      </c>
    </row>
    <row r="13" spans="2:3">
      <c r="B13" s="22" t="s">
        <v>13</v>
      </c>
      <c r="C13" s="22"/>
    </row>
    <row r="14" spans="2:3">
      <c r="B14" s="5" t="s">
        <v>14</v>
      </c>
      <c r="C14" s="8">
        <v>90838</v>
      </c>
    </row>
    <row r="15" spans="2:3">
      <c r="B15" s="5" t="s">
        <v>15</v>
      </c>
      <c r="C15" s="7">
        <v>4.4286898075683638E-2</v>
      </c>
    </row>
    <row r="16" spans="2:3">
      <c r="B16" s="5" t="s">
        <v>16</v>
      </c>
      <c r="C16" s="7">
        <v>8.4364116728713814E-3</v>
      </c>
    </row>
    <row r="17" spans="2:3">
      <c r="B17" s="5" t="s">
        <v>17</v>
      </c>
      <c r="C17" s="7">
        <v>1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17"/>
  <sheetViews>
    <sheetView topLeftCell="A10" workbookViewId="0" xr3:uid="{842E5F09-E766-5B8D-85AF-A39847EA96FD}">
      <selection activeCell="C21" sqref="C21"/>
    </sheetView>
  </sheetViews>
  <sheetFormatPr defaultColWidth="11" defaultRowHeight="15.75"/>
  <cols>
    <col min="2" max="2" width="35" customWidth="1"/>
  </cols>
  <sheetData>
    <row r="1" spans="2:3">
      <c r="C1" t="s">
        <v>19</v>
      </c>
    </row>
    <row r="2" spans="2:3">
      <c r="B2" s="22" t="s">
        <v>3</v>
      </c>
      <c r="C2" s="22"/>
    </row>
    <row r="3" spans="2:3">
      <c r="B3" s="5" t="s">
        <v>3</v>
      </c>
      <c r="C3" s="6">
        <v>14034</v>
      </c>
    </row>
    <row r="4" spans="2:3">
      <c r="B4" s="5" t="s">
        <v>4</v>
      </c>
      <c r="C4" s="6">
        <v>79.658303576797039</v>
      </c>
    </row>
    <row r="5" spans="2:3">
      <c r="B5" s="5" t="s">
        <v>5</v>
      </c>
      <c r="C5" s="7">
        <v>0.30475986888983897</v>
      </c>
    </row>
    <row r="6" spans="2:3">
      <c r="B6" s="5" t="s">
        <v>6</v>
      </c>
      <c r="C6" s="7">
        <v>0.69524013111016103</v>
      </c>
    </row>
    <row r="7" spans="2:3">
      <c r="B7" s="5" t="s">
        <v>7</v>
      </c>
      <c r="C7" s="7">
        <v>4.5524380395566208E-2</v>
      </c>
    </row>
    <row r="8" spans="2:3">
      <c r="B8" s="5" t="s">
        <v>8</v>
      </c>
      <c r="C8" s="7">
        <v>0.10941243662164998</v>
      </c>
    </row>
    <row r="9" spans="2:3">
      <c r="B9" s="22" t="s">
        <v>9</v>
      </c>
      <c r="C9" s="22"/>
    </row>
    <row r="10" spans="2:3">
      <c r="B10" s="5" t="s">
        <v>10</v>
      </c>
      <c r="C10" s="7">
        <v>0.11643945469125902</v>
      </c>
    </row>
    <row r="11" spans="2:3">
      <c r="B11" s="5" t="s">
        <v>11</v>
      </c>
      <c r="C11" s="7">
        <v>0.75440188781993101</v>
      </c>
    </row>
    <row r="12" spans="2:3">
      <c r="B12" s="5" t="s">
        <v>12</v>
      </c>
      <c r="C12" s="7">
        <v>0.24559811218006897</v>
      </c>
    </row>
    <row r="13" spans="2:3">
      <c r="B13" s="22" t="s">
        <v>13</v>
      </c>
      <c r="C13" s="22"/>
    </row>
    <row r="14" spans="2:3">
      <c r="B14" s="5" t="s">
        <v>14</v>
      </c>
      <c r="C14" s="8">
        <v>73244</v>
      </c>
    </row>
    <row r="15" spans="2:3">
      <c r="B15" s="5" t="s">
        <v>15</v>
      </c>
      <c r="C15" s="7">
        <v>7.3030435415756517E-2</v>
      </c>
    </row>
    <row r="16" spans="2:3">
      <c r="B16" s="5" t="s">
        <v>16</v>
      </c>
      <c r="C16" s="7">
        <v>8.8777466450376055E-2</v>
      </c>
    </row>
    <row r="17" spans="2:3">
      <c r="B17" s="5" t="s">
        <v>17</v>
      </c>
      <c r="C17" s="7">
        <v>1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17"/>
  <sheetViews>
    <sheetView topLeftCell="A2" workbookViewId="0" xr3:uid="{51F8DEE0-4D01-5F28-A812-FC0BD7CAC4A5}">
      <selection activeCell="F13" sqref="F13"/>
    </sheetView>
  </sheetViews>
  <sheetFormatPr defaultColWidth="11" defaultRowHeight="15.75"/>
  <cols>
    <col min="2" max="2" width="32.5" customWidth="1"/>
  </cols>
  <sheetData>
    <row r="1" spans="2:3">
      <c r="C1" t="s">
        <v>20</v>
      </c>
    </row>
    <row r="2" spans="2:3">
      <c r="B2" s="22" t="s">
        <v>3</v>
      </c>
      <c r="C2" s="22"/>
    </row>
    <row r="3" spans="2:3">
      <c r="B3" s="5" t="s">
        <v>3</v>
      </c>
      <c r="C3" s="6">
        <v>498886</v>
      </c>
    </row>
    <row r="4" spans="2:3">
      <c r="B4" s="5" t="s">
        <v>4</v>
      </c>
      <c r="C4" s="6">
        <v>664.73137596886465</v>
      </c>
    </row>
    <row r="5" spans="2:3">
      <c r="B5" s="5" t="s">
        <v>5</v>
      </c>
      <c r="C5" s="7">
        <v>0.86723419779268207</v>
      </c>
    </row>
    <row r="6" spans="2:3">
      <c r="B6" s="5" t="s">
        <v>6</v>
      </c>
      <c r="C6" s="7">
        <v>0.1327658022073179</v>
      </c>
    </row>
    <row r="7" spans="2:3">
      <c r="B7" s="5" t="s">
        <v>7</v>
      </c>
      <c r="C7" s="7">
        <v>0.15173109488351652</v>
      </c>
    </row>
    <row r="8" spans="2:3">
      <c r="B8" s="5" t="s">
        <v>8</v>
      </c>
      <c r="C8" s="7">
        <v>0.15084463430747402</v>
      </c>
    </row>
    <row r="9" spans="2:3">
      <c r="B9" s="22" t="s">
        <v>9</v>
      </c>
      <c r="C9" s="22"/>
    </row>
    <row r="10" spans="2:3">
      <c r="B10" s="5" t="s">
        <v>10</v>
      </c>
      <c r="C10" s="7">
        <v>4.9682534734129334E-2</v>
      </c>
    </row>
    <row r="11" spans="2:3">
      <c r="B11" s="5" t="s">
        <v>11</v>
      </c>
      <c r="C11" s="7">
        <v>0.7617714598141061</v>
      </c>
    </row>
    <row r="12" spans="2:3">
      <c r="B12" s="5" t="s">
        <v>12</v>
      </c>
      <c r="C12" s="7">
        <v>0.23822854018589393</v>
      </c>
    </row>
    <row r="13" spans="2:3">
      <c r="B13" s="22" t="s">
        <v>13</v>
      </c>
      <c r="C13" s="22"/>
    </row>
    <row r="14" spans="2:3">
      <c r="B14" s="5" t="s">
        <v>14</v>
      </c>
      <c r="C14" s="8">
        <v>84741</v>
      </c>
    </row>
    <row r="15" spans="2:3">
      <c r="B15" s="5" t="s">
        <v>15</v>
      </c>
      <c r="C15" s="7">
        <v>6.2211658566081317E-2</v>
      </c>
    </row>
    <row r="16" spans="2:3">
      <c r="B16" s="5" t="s">
        <v>16</v>
      </c>
      <c r="C16" s="7">
        <v>1.7273094222119711E-2</v>
      </c>
    </row>
    <row r="17" spans="2:3">
      <c r="B17" s="5" t="s">
        <v>17</v>
      </c>
      <c r="C17" s="7">
        <v>0.18840579710144928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17"/>
  <sheetViews>
    <sheetView topLeftCell="A6" workbookViewId="0" xr3:uid="{F9CF3CF3-643B-5BE6-8B46-32C596A47465}">
      <selection activeCell="D17" sqref="D17"/>
    </sheetView>
  </sheetViews>
  <sheetFormatPr defaultColWidth="11" defaultRowHeight="15.75"/>
  <cols>
    <col min="2" max="2" width="32" customWidth="1"/>
  </cols>
  <sheetData>
    <row r="1" spans="2:3">
      <c r="C1" t="s">
        <v>21</v>
      </c>
    </row>
    <row r="2" spans="2:3">
      <c r="B2" s="22" t="s">
        <v>3</v>
      </c>
      <c r="C2" s="22"/>
    </row>
    <row r="3" spans="2:3">
      <c r="B3" s="5" t="s">
        <v>3</v>
      </c>
      <c r="C3" s="6">
        <v>14025</v>
      </c>
    </row>
    <row r="4" spans="2:3">
      <c r="B4" s="5" t="s">
        <v>4</v>
      </c>
      <c r="C4" s="6">
        <v>24.085012714206297</v>
      </c>
    </row>
    <row r="5" spans="2:3">
      <c r="B5" s="5" t="s">
        <v>5</v>
      </c>
      <c r="C5" s="7">
        <v>0.19479500891265597</v>
      </c>
    </row>
    <row r="6" spans="2:3">
      <c r="B6" s="5" t="s">
        <v>6</v>
      </c>
      <c r="C6" s="7">
        <v>0.805204991087344</v>
      </c>
    </row>
    <row r="7" spans="2:3">
      <c r="B7" s="5" t="s">
        <v>7</v>
      </c>
      <c r="C7" s="7">
        <v>0.15414047910421061</v>
      </c>
    </row>
    <row r="8" spans="2:3">
      <c r="B8" s="5" t="s">
        <v>8</v>
      </c>
      <c r="C8" s="7">
        <v>0.10703291498934407</v>
      </c>
    </row>
    <row r="9" spans="2:3">
      <c r="B9" s="22" t="s">
        <v>9</v>
      </c>
      <c r="C9" s="22"/>
    </row>
    <row r="10" spans="2:3">
      <c r="B10" s="5" t="s">
        <v>10</v>
      </c>
      <c r="C10" s="7">
        <v>0.27977222084674425</v>
      </c>
    </row>
    <row r="11" spans="2:3">
      <c r="B11" s="5" t="s">
        <v>11</v>
      </c>
      <c r="C11" s="7">
        <v>0.7658989343416982</v>
      </c>
    </row>
    <row r="12" spans="2:3">
      <c r="B12" s="5" t="s">
        <v>12</v>
      </c>
      <c r="C12" s="7">
        <v>0.23410106565830183</v>
      </c>
    </row>
    <row r="13" spans="2:3">
      <c r="B13" s="22" t="s">
        <v>13</v>
      </c>
      <c r="C13" s="22"/>
    </row>
    <row r="14" spans="2:3">
      <c r="B14" s="5" t="s">
        <v>14</v>
      </c>
      <c r="C14" s="8">
        <v>31347</v>
      </c>
    </row>
    <row r="15" spans="2:3">
      <c r="B15" s="5" t="s">
        <v>15</v>
      </c>
      <c r="C15" s="7">
        <v>0.1490642680980705</v>
      </c>
    </row>
    <row r="16" spans="2:3">
      <c r="B16" s="5" t="s">
        <v>16</v>
      </c>
      <c r="C16" s="7">
        <v>7.6724693745970338E-2</v>
      </c>
    </row>
    <row r="17" spans="2:3">
      <c r="B17" s="5" t="s">
        <v>17</v>
      </c>
      <c r="C17" s="7">
        <v>1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17"/>
  <sheetViews>
    <sheetView topLeftCell="A9" workbookViewId="0" xr3:uid="{78B4E459-6924-5F8B-B7BA-2DD04133E49E}">
      <selection activeCell="C14" sqref="C14:C17"/>
    </sheetView>
  </sheetViews>
  <sheetFormatPr defaultColWidth="11" defaultRowHeight="15.75"/>
  <cols>
    <col min="2" max="2" width="32.5" customWidth="1"/>
  </cols>
  <sheetData>
    <row r="1" spans="2:3">
      <c r="C1" t="s">
        <v>22</v>
      </c>
    </row>
    <row r="2" spans="2:3">
      <c r="B2" s="22" t="s">
        <v>3</v>
      </c>
      <c r="C2" s="22"/>
    </row>
    <row r="3" spans="2:3">
      <c r="B3" s="5" t="s">
        <v>3</v>
      </c>
      <c r="C3" s="6">
        <v>519445</v>
      </c>
    </row>
    <row r="4" spans="2:3">
      <c r="B4" s="5" t="s">
        <v>4</v>
      </c>
      <c r="C4" s="6">
        <v>550.37021198791865</v>
      </c>
    </row>
    <row r="5" spans="2:3">
      <c r="B5" s="5" t="s">
        <v>5</v>
      </c>
      <c r="C5" s="7">
        <v>0.78742889045038456</v>
      </c>
    </row>
    <row r="6" spans="2:3">
      <c r="B6" s="5" t="s">
        <v>6</v>
      </c>
      <c r="C6" s="7">
        <v>0.21257110954961544</v>
      </c>
    </row>
    <row r="7" spans="2:3">
      <c r="B7" s="5" t="s">
        <v>7</v>
      </c>
      <c r="C7" s="7">
        <v>0.11313459502493972</v>
      </c>
    </row>
    <row r="8" spans="2:3">
      <c r="B8" s="5" t="s">
        <v>8</v>
      </c>
      <c r="C8" s="7">
        <v>0.10364203024170247</v>
      </c>
    </row>
    <row r="9" spans="2:3">
      <c r="B9" s="22" t="s">
        <v>9</v>
      </c>
      <c r="C9" s="22"/>
    </row>
    <row r="10" spans="2:3">
      <c r="B10" s="5" t="s">
        <v>10</v>
      </c>
      <c r="C10" s="7">
        <v>4.6070006701091883E-2</v>
      </c>
    </row>
    <row r="11" spans="2:3">
      <c r="B11" s="5" t="s">
        <v>11</v>
      </c>
      <c r="C11" s="7">
        <v>0.68544229914980215</v>
      </c>
    </row>
    <row r="12" spans="2:3">
      <c r="B12" s="5" t="s">
        <v>12</v>
      </c>
      <c r="C12" s="7">
        <v>0.31455770085019785</v>
      </c>
    </row>
    <row r="13" spans="2:3">
      <c r="B13" s="22" t="s">
        <v>13</v>
      </c>
      <c r="C13" s="22"/>
    </row>
    <row r="14" spans="2:3">
      <c r="B14" s="5" t="s">
        <v>14</v>
      </c>
      <c r="C14" s="8">
        <v>54765</v>
      </c>
    </row>
    <row r="15" spans="2:3">
      <c r="B15" s="5" t="s">
        <v>15</v>
      </c>
      <c r="C15" s="7">
        <v>9.6689037761038057E-2</v>
      </c>
    </row>
    <row r="16" spans="2:3">
      <c r="B16" s="5" t="s">
        <v>16</v>
      </c>
      <c r="C16" s="7">
        <v>2.4079174281228282E-2</v>
      </c>
    </row>
    <row r="17" spans="2:3">
      <c r="B17" s="5" t="s">
        <v>17</v>
      </c>
      <c r="C17" s="7">
        <v>0.99695121951219512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17"/>
  <sheetViews>
    <sheetView topLeftCell="A14" workbookViewId="0" xr3:uid="{9B253EF2-77E0-53E3-AE26-4D66ECD923F3}">
      <selection activeCell="C3" sqref="C3"/>
    </sheetView>
  </sheetViews>
  <sheetFormatPr defaultColWidth="11" defaultRowHeight="15.75"/>
  <cols>
    <col min="2" max="2" width="32.625" customWidth="1"/>
    <col min="3" max="3" width="21" customWidth="1"/>
  </cols>
  <sheetData>
    <row r="1" spans="2:3">
      <c r="C1" t="s">
        <v>23</v>
      </c>
    </row>
    <row r="2" spans="2:3">
      <c r="B2" s="22" t="s">
        <v>3</v>
      </c>
      <c r="C2" s="22"/>
    </row>
    <row r="3" spans="2:3">
      <c r="B3" s="5" t="s">
        <v>3</v>
      </c>
      <c r="C3" s="6">
        <v>805029</v>
      </c>
    </row>
    <row r="4" spans="2:3">
      <c r="B4" s="5" t="s">
        <v>4</v>
      </c>
      <c r="C4" s="6">
        <v>1345.5231451418301</v>
      </c>
    </row>
    <row r="5" spans="2:3">
      <c r="B5" s="5" t="s">
        <v>5</v>
      </c>
      <c r="C5" s="7">
        <v>0.93466198112117704</v>
      </c>
    </row>
    <row r="6" spans="2:3">
      <c r="B6" s="5" t="s">
        <v>6</v>
      </c>
      <c r="C6" s="7">
        <v>6.5338018878822998E-2</v>
      </c>
    </row>
    <row r="7" spans="2:3">
      <c r="B7" s="5" t="s">
        <v>7</v>
      </c>
      <c r="C7" s="7">
        <v>8.9815751785534539E-2</v>
      </c>
    </row>
    <row r="8" spans="2:3">
      <c r="B8" s="5" t="s">
        <v>8</v>
      </c>
      <c r="C8" s="7">
        <v>6.7264388119837884E-2</v>
      </c>
    </row>
    <row r="9" spans="2:3">
      <c r="B9" s="22" t="s">
        <v>9</v>
      </c>
      <c r="C9" s="22"/>
    </row>
    <row r="10" spans="2:3">
      <c r="B10" s="5" t="s">
        <v>10</v>
      </c>
      <c r="C10" s="7">
        <v>5.6334209318817004E-2</v>
      </c>
    </row>
    <row r="11" spans="2:3">
      <c r="B11" s="5" t="s">
        <v>11</v>
      </c>
      <c r="C11" s="7">
        <v>0.66801698688094979</v>
      </c>
    </row>
    <row r="12" spans="2:3">
      <c r="B12" s="5" t="s">
        <v>12</v>
      </c>
      <c r="C12" s="7">
        <v>0.33198301311905026</v>
      </c>
    </row>
    <row r="13" spans="2:3">
      <c r="B13" s="22" t="s">
        <v>13</v>
      </c>
      <c r="C13" s="22"/>
    </row>
    <row r="14" spans="2:3">
      <c r="B14" s="5" t="s">
        <v>14</v>
      </c>
      <c r="C14" s="8">
        <v>63959</v>
      </c>
    </row>
    <row r="15" spans="2:3">
      <c r="B15" s="5" t="s">
        <v>15</v>
      </c>
      <c r="C15" s="7">
        <v>8.1269424179910649E-2</v>
      </c>
    </row>
    <row r="16" spans="2:3">
      <c r="B16" s="5" t="s">
        <v>16</v>
      </c>
      <c r="C16" s="7">
        <v>2.1330160272719969E-3</v>
      </c>
    </row>
    <row r="17" spans="2:3">
      <c r="B17" s="5" t="s">
        <v>17</v>
      </c>
      <c r="C17" s="7">
        <v>1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17"/>
  <sheetViews>
    <sheetView workbookViewId="0" xr3:uid="{85D5C41F-068E-5C55-9968-509E7C2A5619}">
      <selection activeCell="G8" sqref="G8"/>
    </sheetView>
  </sheetViews>
  <sheetFormatPr defaultColWidth="11" defaultRowHeight="15.75"/>
  <cols>
    <col min="2" max="2" width="33.625" customWidth="1"/>
  </cols>
  <sheetData>
    <row r="1" spans="2:3">
      <c r="C1" t="s">
        <v>24</v>
      </c>
    </row>
    <row r="2" spans="2:3">
      <c r="B2" s="22" t="s">
        <v>3</v>
      </c>
      <c r="C2" s="22"/>
    </row>
    <row r="3" spans="2:3">
      <c r="B3" s="5" t="s">
        <v>3</v>
      </c>
      <c r="C3" s="6">
        <v>971777</v>
      </c>
    </row>
    <row r="4" spans="2:3">
      <c r="B4" s="5" t="s">
        <v>4</v>
      </c>
      <c r="C4" s="6">
        <v>1978.1541153524968</v>
      </c>
    </row>
    <row r="5" spans="2:3">
      <c r="B5" s="5" t="s">
        <v>5</v>
      </c>
      <c r="C5" s="7">
        <v>0.97616222651904705</v>
      </c>
    </row>
    <row r="6" spans="2:3">
      <c r="B6" s="5" t="s">
        <v>6</v>
      </c>
      <c r="C6" s="7">
        <v>2.3837773480952933E-2</v>
      </c>
    </row>
    <row r="7" spans="2:3">
      <c r="B7" s="5" t="s">
        <v>7</v>
      </c>
      <c r="C7" s="7">
        <v>0.14525704460586641</v>
      </c>
    </row>
    <row r="8" spans="2:3">
      <c r="B8" s="5" t="s">
        <v>8</v>
      </c>
      <c r="C8" s="7">
        <v>0.11266960935799585</v>
      </c>
    </row>
    <row r="9" spans="2:3">
      <c r="B9" s="22" t="s">
        <v>9</v>
      </c>
      <c r="C9" s="22"/>
    </row>
    <row r="10" spans="2:3">
      <c r="B10" s="5" t="s">
        <v>10</v>
      </c>
      <c r="C10" s="7">
        <v>5.0063180856865432E-2</v>
      </c>
    </row>
    <row r="11" spans="2:3">
      <c r="B11" s="5" t="s">
        <v>11</v>
      </c>
      <c r="C11" s="7">
        <v>0.67620965257669019</v>
      </c>
    </row>
    <row r="12" spans="2:3">
      <c r="B12" s="5" t="s">
        <v>12</v>
      </c>
      <c r="C12" s="7">
        <v>0.32379034742330981</v>
      </c>
    </row>
    <row r="13" spans="2:3">
      <c r="B13" s="22" t="s">
        <v>13</v>
      </c>
      <c r="C13" s="22"/>
    </row>
    <row r="14" spans="2:3">
      <c r="B14" s="5" t="s">
        <v>14</v>
      </c>
      <c r="C14" s="8">
        <v>93373</v>
      </c>
    </row>
    <row r="15" spans="2:3">
      <c r="B15" s="5" t="s">
        <v>15</v>
      </c>
      <c r="C15" s="7">
        <v>5.964143371144965E-2</v>
      </c>
    </row>
    <row r="16" spans="2:3">
      <c r="B16" s="5" t="s">
        <v>16</v>
      </c>
      <c r="C16" s="7">
        <v>1.2531827155142547E-3</v>
      </c>
    </row>
    <row r="17" spans="2:3">
      <c r="B17" s="5" t="s">
        <v>17</v>
      </c>
      <c r="C17" s="7">
        <v>1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17"/>
  <sheetViews>
    <sheetView workbookViewId="0" xr3:uid="{44B22561-5205-5C8A-B808-2C70100D228F}">
      <selection activeCell="F14" sqref="F14"/>
    </sheetView>
  </sheetViews>
  <sheetFormatPr defaultColWidth="11" defaultRowHeight="15.75"/>
  <cols>
    <col min="2" max="2" width="34.375" customWidth="1"/>
  </cols>
  <sheetData>
    <row r="1" spans="2:3">
      <c r="C1" t="s">
        <v>25</v>
      </c>
    </row>
    <row r="2" spans="2:3">
      <c r="B2" s="22" t="s">
        <v>3</v>
      </c>
      <c r="C2" s="22"/>
    </row>
    <row r="3" spans="2:3">
      <c r="B3" s="5" t="s">
        <v>3</v>
      </c>
      <c r="C3" s="6">
        <v>20197</v>
      </c>
    </row>
    <row r="4" spans="2:3">
      <c r="B4" s="5" t="s">
        <v>4</v>
      </c>
      <c r="C4" s="6">
        <v>72.905373630985068</v>
      </c>
    </row>
    <row r="5" spans="2:3">
      <c r="B5" s="5" t="s">
        <v>5</v>
      </c>
      <c r="C5" s="7">
        <v>0.27414962618210625</v>
      </c>
    </row>
    <row r="6" spans="2:3">
      <c r="B6" s="5" t="s">
        <v>6</v>
      </c>
      <c r="C6" s="7">
        <v>0.72585037381789375</v>
      </c>
    </row>
    <row r="7" spans="2:3">
      <c r="B7" s="5" t="s">
        <v>7</v>
      </c>
      <c r="C7" s="7">
        <v>7.5944407364622671E-2</v>
      </c>
    </row>
    <row r="8" spans="2:3">
      <c r="B8" s="5" t="s">
        <v>8</v>
      </c>
      <c r="C8" s="7">
        <v>5.2091471982394423E-2</v>
      </c>
    </row>
    <row r="9" spans="2:3">
      <c r="B9" s="22" t="s">
        <v>9</v>
      </c>
      <c r="C9" s="22"/>
    </row>
    <row r="10" spans="2:3">
      <c r="B10" s="5" t="s">
        <v>10</v>
      </c>
      <c r="C10" s="7">
        <v>0.22599298511707272</v>
      </c>
    </row>
    <row r="11" spans="2:3">
      <c r="B11" s="5" t="s">
        <v>11</v>
      </c>
      <c r="C11" s="7">
        <v>0.71132884262094309</v>
      </c>
    </row>
    <row r="12" spans="2:3">
      <c r="B12" s="5" t="s">
        <v>12</v>
      </c>
      <c r="C12" s="7">
        <v>0.28867115737905696</v>
      </c>
    </row>
    <row r="13" spans="2:3">
      <c r="B13" s="22" t="s">
        <v>13</v>
      </c>
      <c r="C13" s="22"/>
    </row>
    <row r="14" spans="2:3">
      <c r="B14" s="5" t="s">
        <v>14</v>
      </c>
      <c r="C14" s="8">
        <v>50141</v>
      </c>
    </row>
    <row r="15" spans="2:3">
      <c r="B15" s="5" t="s">
        <v>15</v>
      </c>
      <c r="C15" s="7">
        <v>0.12157254881322035</v>
      </c>
    </row>
    <row r="16" spans="2:3">
      <c r="B16" s="5" t="s">
        <v>16</v>
      </c>
      <c r="C16" s="7">
        <v>4.8858120474257978E-2</v>
      </c>
    </row>
    <row r="17" spans="2:3">
      <c r="B17" s="5" t="s">
        <v>17</v>
      </c>
      <c r="C17" s="7">
        <v>1</v>
      </c>
    </row>
  </sheetData>
  <mergeCells count="3">
    <mergeCell ref="B2:C2"/>
    <mergeCell ref="B9:C9"/>
    <mergeCell ref="B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7840362FDDBB4DAC00A22F82475AC4" ma:contentTypeVersion="4" ma:contentTypeDescription="Create a new document." ma:contentTypeScope="" ma:versionID="e424149f273502b80c0efa507c77f51d">
  <xsd:schema xmlns:xsd="http://www.w3.org/2001/XMLSchema" xmlns:xs="http://www.w3.org/2001/XMLSchema" xmlns:p="http://schemas.microsoft.com/office/2006/metadata/properties" xmlns:ns2="b87c6842-ca05-44fc-a48c-5ced98e48354" targetNamespace="http://schemas.microsoft.com/office/2006/metadata/properties" ma:root="true" ma:fieldsID="1dcd2255b1aae916f0baf50753d8bfdb" ns2:_="">
    <xsd:import namespace="b87c6842-ca05-44fc-a48c-5ced98e483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c6842-ca05-44fc-a48c-5ced98e483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676E6A-32F2-4617-A4E5-FB779F0E61FF}"/>
</file>

<file path=customXml/itemProps2.xml><?xml version="1.0" encoding="utf-8"?>
<ds:datastoreItem xmlns:ds="http://schemas.openxmlformats.org/officeDocument/2006/customXml" ds:itemID="{85C2D3AC-72C3-4C33-BD26-E0C0D6459C2C}"/>
</file>

<file path=customXml/itemProps3.xml><?xml version="1.0" encoding="utf-8"?>
<ds:datastoreItem xmlns:ds="http://schemas.openxmlformats.org/officeDocument/2006/customXml" ds:itemID="{E2F45C66-5338-4F4C-9E74-656DE4DB64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Rebecca Lewis</cp:lastModifiedBy>
  <cp:revision/>
  <dcterms:created xsi:type="dcterms:W3CDTF">2017-02-06T05:35:38Z</dcterms:created>
  <dcterms:modified xsi:type="dcterms:W3CDTF">2017-06-30T13:40:09Z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0x010100127840362FDDBB4DAC00A22F82475AC4</vt:lpwstr>
  </property>
</Properties>
</file>